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15" yWindow="120" windowWidth="11910" windowHeight="12255" activeTab="0"/>
  </bookViews>
  <sheets>
    <sheet name="List1" sheetId="1" r:id="rId1"/>
    <sheet name="Itálie No Name - Macrinum" sheetId="2" r:id="rId2"/>
    <sheet name="Itálie Casa al Mare" sheetId="3" r:id="rId3"/>
    <sheet name="Itálie Caorle - Teresa, Luisa" sheetId="4" r:id="rId4"/>
    <sheet name="Chor. Zaton - Holiday Resort" sheetId="5" r:id="rId5"/>
  </sheets>
  <definedNames/>
  <calcPr fullCalcOnLoad="1"/>
</workbook>
</file>

<file path=xl/sharedStrings.xml><?xml version="1.0" encoding="utf-8"?>
<sst xmlns="http://schemas.openxmlformats.org/spreadsheetml/2006/main" count="892" uniqueCount="380">
  <si>
    <t>Lokalita, hotel</t>
  </si>
  <si>
    <t>dotace dospělý</t>
  </si>
  <si>
    <t>dotace přistýlka</t>
  </si>
  <si>
    <t>dotace dítě do 10 let</t>
  </si>
  <si>
    <t>dotace dítě do 15 let</t>
  </si>
  <si>
    <t>dotace dítě do 12 let</t>
  </si>
  <si>
    <t>Perla Beach</t>
  </si>
  <si>
    <t>Chorvatsko</t>
  </si>
  <si>
    <t>Nemira</t>
  </si>
  <si>
    <t>dot ditě 3-12 let</t>
  </si>
  <si>
    <t>Drvenik</t>
  </si>
  <si>
    <t>dle tabulky - LIST 2</t>
  </si>
  <si>
    <t>dle tabulky - LIST 3</t>
  </si>
  <si>
    <t>Itálie - Riccione</t>
  </si>
  <si>
    <t>Casa al Mare</t>
  </si>
  <si>
    <t xml:space="preserve">Maďarsko </t>
  </si>
  <si>
    <t>dot ditě 6-14 let</t>
  </si>
  <si>
    <t>dot ditě 3-14 let</t>
  </si>
  <si>
    <t>Corvus*** Bükfürdo</t>
  </si>
  <si>
    <t>Xavin*** Harkány</t>
  </si>
  <si>
    <t>Rakousko - MARIA ALM</t>
  </si>
  <si>
    <t>TYROL</t>
  </si>
  <si>
    <t>Řecko - LEPTOKARIE</t>
  </si>
  <si>
    <t>BILLIS</t>
  </si>
  <si>
    <t>Řecko - ostrov ZAKYNTHOS</t>
  </si>
  <si>
    <t>ACHILLION***</t>
  </si>
  <si>
    <t>ADMIRAL***</t>
  </si>
  <si>
    <t>Slovensko - RAJECKÉ TEPLICE</t>
  </si>
  <si>
    <t>EDEN</t>
  </si>
  <si>
    <t>Španělsko - Calella</t>
  </si>
  <si>
    <t>dotace ditě do 7 let</t>
  </si>
  <si>
    <t>dotace ditě do 13 let</t>
  </si>
  <si>
    <t>Česká republika</t>
  </si>
  <si>
    <t>BEJČKŮV MLÝN</t>
  </si>
  <si>
    <t>PRUDKÁ</t>
  </si>
  <si>
    <t>PACIFIK</t>
  </si>
  <si>
    <t>TÁBORY DĚTÍ A MLÁDEŽE</t>
  </si>
  <si>
    <t>Francie - SAINT MANDRIER</t>
  </si>
  <si>
    <t>RZ SNCF</t>
  </si>
  <si>
    <t>termín</t>
  </si>
  <si>
    <t>Trasa</t>
  </si>
  <si>
    <t>od</t>
  </si>
  <si>
    <t>5 osob</t>
  </si>
  <si>
    <t>4 osoby</t>
  </si>
  <si>
    <t>3 osoby</t>
  </si>
  <si>
    <t>2 osoby</t>
  </si>
  <si>
    <t>B</t>
  </si>
  <si>
    <t>Celkem</t>
  </si>
  <si>
    <t>A</t>
  </si>
  <si>
    <t>do</t>
  </si>
  <si>
    <t>1 + 1</t>
  </si>
  <si>
    <t>1 + 2</t>
  </si>
  <si>
    <t>1 + 3</t>
  </si>
  <si>
    <t>2 + 1</t>
  </si>
  <si>
    <t>2 + 2</t>
  </si>
  <si>
    <t>dospělá osoba</t>
  </si>
  <si>
    <t>2300/2100 Kč</t>
  </si>
  <si>
    <t>1100/1000 Kč</t>
  </si>
  <si>
    <t>1. a 2. osoba</t>
  </si>
  <si>
    <t>věk dětí</t>
  </si>
  <si>
    <t>1. dítě</t>
  </si>
  <si>
    <t>2. dítě</t>
  </si>
  <si>
    <t>3. a 4. dospělá sosba</t>
  </si>
  <si>
    <t>2-12,99</t>
  </si>
  <si>
    <t>2-14,99</t>
  </si>
  <si>
    <t xml:space="preserve">Turecko </t>
  </si>
  <si>
    <t>MANOR HOUSE /BARBARA/</t>
  </si>
  <si>
    <t>U ZELENÉHO STROMU</t>
  </si>
  <si>
    <t xml:space="preserve">Termíny:                               </t>
  </si>
  <si>
    <t>Cena za osobu v Kč - při počtu osob na pokoji</t>
  </si>
  <si>
    <t>C-SF</t>
  </si>
  <si>
    <t>Gemshorn</t>
  </si>
  <si>
    <t>dítě do 5 let</t>
  </si>
  <si>
    <t>bez procedur</t>
  </si>
  <si>
    <t>vysvětlivky:</t>
  </si>
  <si>
    <t>dítě do 16 let</t>
  </si>
  <si>
    <t>autobus nedotovaný</t>
  </si>
  <si>
    <t>dotace</t>
  </si>
  <si>
    <t>autobus dotovaný</t>
  </si>
  <si>
    <t>výše dotace</t>
  </si>
  <si>
    <t>cena dotovaného katalogu</t>
  </si>
  <si>
    <t>No name apt. Macrinum</t>
  </si>
  <si>
    <t>MONO 2
obsazeno 2 os.
(cena za 1 osobu)</t>
  </si>
  <si>
    <r>
      <t xml:space="preserve">cena 
dotovaného 
katalogu
pouze ubytování
</t>
    </r>
    <r>
      <rPr>
        <sz val="11"/>
        <color theme="1"/>
        <rFont val="Calibri"/>
        <family val="2"/>
      </rPr>
      <t>(platí klient)</t>
    </r>
  </si>
  <si>
    <t>DOTACE
ubytování</t>
  </si>
  <si>
    <t>DOTACE
ubytování+BUS</t>
  </si>
  <si>
    <r>
      <t xml:space="preserve">cena 
dotovaného 
katalogu
ubytování + BUS
</t>
    </r>
    <r>
      <rPr>
        <sz val="11"/>
        <color theme="1"/>
        <rFont val="Calibri"/>
        <family val="2"/>
      </rPr>
      <t>(platí klient)</t>
    </r>
  </si>
  <si>
    <r>
      <t xml:space="preserve">samotný
</t>
    </r>
    <r>
      <rPr>
        <b/>
        <sz val="11"/>
        <color indexed="8"/>
        <rFont val="Calibri"/>
        <family val="2"/>
      </rPr>
      <t>BUS CENA:</t>
    </r>
  </si>
  <si>
    <t>* BUS plná cena 2.400,-</t>
  </si>
  <si>
    <t xml:space="preserve">   BUS dotovaná 1.200,-</t>
  </si>
  <si>
    <t>MONO 3
obsazeno 3 os.
(cena za 1 osobu)</t>
  </si>
  <si>
    <t>BILO 2
obsazeno 2 os.
(cena za 1 osobu)</t>
  </si>
  <si>
    <t>BILO 3
obsazeno 3 os.
(cena za 1 osobu)</t>
  </si>
  <si>
    <t>BILO 4
obsazeno 4 os.
(cena za 1 osobu)</t>
  </si>
  <si>
    <t>TRILO 4
obsazeno 4 os.
(cena za 1 osobu)</t>
  </si>
  <si>
    <t>TRILO 5
obsazeno 5 os.
(cena za 1 osobu)</t>
  </si>
  <si>
    <t>TRILO 6
obsazeno 6 os.
(cena za 1 osobu)</t>
  </si>
  <si>
    <r>
      <t xml:space="preserve">JESTŘÁBÍ od </t>
    </r>
    <r>
      <rPr>
        <b/>
        <sz val="11"/>
        <color indexed="8"/>
        <rFont val="Calibri"/>
        <family val="2"/>
      </rPr>
      <t>15.6-29.6.</t>
    </r>
    <r>
      <rPr>
        <sz val="11"/>
        <color theme="1"/>
        <rFont val="Calibri"/>
        <family val="2"/>
      </rPr>
      <t xml:space="preserve"> a od </t>
    </r>
    <r>
      <rPr>
        <b/>
        <sz val="11"/>
        <color indexed="8"/>
        <rFont val="Calibri"/>
        <family val="2"/>
      </rPr>
      <t>24.8.-21.9.</t>
    </r>
  </si>
  <si>
    <r>
      <t xml:space="preserve">JESTŘÁBÍ </t>
    </r>
    <r>
      <rPr>
        <b/>
        <sz val="11"/>
        <color indexed="8"/>
        <rFont val="Calibri"/>
        <family val="2"/>
      </rPr>
      <t>29.6.-24.8.</t>
    </r>
  </si>
  <si>
    <t>Itálie - Silvi Marina</t>
  </si>
  <si>
    <t>dot ditě 2-12 let</t>
  </si>
  <si>
    <t>Sunny Bay</t>
  </si>
  <si>
    <t>Iris</t>
  </si>
  <si>
    <t>Queen Nelly</t>
  </si>
  <si>
    <t>FAMI - PENZION</t>
  </si>
  <si>
    <t>FAMI - REZIDENCE</t>
  </si>
  <si>
    <t>2300 Kč / 1800 Kč</t>
  </si>
  <si>
    <t>1800 Kč / 1400 Kč</t>
  </si>
  <si>
    <t>1350 Kč / 950 Kč</t>
  </si>
  <si>
    <t>1700 Kč / 1200 Kč</t>
  </si>
  <si>
    <t xml:space="preserve">Zagreb a Botanika </t>
  </si>
  <si>
    <t xml:space="preserve">Plaža a Zoran </t>
  </si>
  <si>
    <t xml:space="preserve">Nemira </t>
  </si>
  <si>
    <t>Répce*** Bükfürdo</t>
  </si>
  <si>
    <t>dosp.přistýlka</t>
  </si>
  <si>
    <t>dospělý lůžko 2L</t>
  </si>
  <si>
    <t>senioři</t>
  </si>
  <si>
    <t>dítě 3-15</t>
  </si>
  <si>
    <t>dítě 3-8 přist</t>
  </si>
  <si>
    <t>dospělý lůžko 3L</t>
  </si>
  <si>
    <t>dospělý lůžko 4L</t>
  </si>
  <si>
    <t>2.dítě do 13 let</t>
  </si>
  <si>
    <t>MARIETTA***</t>
  </si>
  <si>
    <t>DENIS BEACH***</t>
  </si>
  <si>
    <t>dítě do 10 let</t>
  </si>
  <si>
    <t>dítě do 6 let</t>
  </si>
  <si>
    <t>dítě do 6 - 14 let</t>
  </si>
  <si>
    <t>Řecko - ostrov SAMOS</t>
  </si>
  <si>
    <t>ALBATROS**</t>
  </si>
  <si>
    <t>SAMAINA INN****</t>
  </si>
  <si>
    <t>EURHOSTAL*** LET</t>
  </si>
  <si>
    <t>EURHOSTAL***  BUS</t>
  </si>
  <si>
    <t>RÁJ - pokoje</t>
  </si>
  <si>
    <t>RÁJ - apartmán 4L</t>
  </si>
  <si>
    <t>RÁJ - apartmán 5L</t>
  </si>
  <si>
    <t>RÁJ - apartmán 6L</t>
  </si>
  <si>
    <t>dot ditě do 3 let</t>
  </si>
  <si>
    <t>SKALKA - seniorský pobyt</t>
  </si>
  <si>
    <t>VÝŠE DOTACÍ U REKREACÍ ZA ROK 2014</t>
  </si>
  <si>
    <t>Řecko - ostrov LEFKADA</t>
  </si>
  <si>
    <t>VAGELIS STUDIA***</t>
  </si>
  <si>
    <t>HOMER´S STUDIA</t>
  </si>
  <si>
    <t>IRIS STUDIA***</t>
  </si>
  <si>
    <t>KALYPSO HOTEL**</t>
  </si>
  <si>
    <t>CLEAR HORIZON***</t>
  </si>
  <si>
    <t>Čekyně III</t>
  </si>
  <si>
    <t xml:space="preserve">Chrudimka II. </t>
  </si>
  <si>
    <t>Chrudimka výtv.</t>
  </si>
  <si>
    <t>Chrudimka podz.</t>
  </si>
  <si>
    <t>Lásenice</t>
  </si>
  <si>
    <t xml:space="preserve">Mostek </t>
  </si>
  <si>
    <t>Potštejn I.</t>
  </si>
  <si>
    <t>Prudká II.</t>
  </si>
  <si>
    <t>Prudká I.</t>
  </si>
  <si>
    <t>Čekyně I. a II.</t>
  </si>
  <si>
    <t>Chrudimka PT I. a II.</t>
  </si>
  <si>
    <t>Chrudimka PT III. a IV.</t>
  </si>
  <si>
    <t xml:space="preserve">Chrudimka I. </t>
  </si>
  <si>
    <t>VYHLÍDA</t>
  </si>
  <si>
    <t>Central Plaza</t>
  </si>
  <si>
    <t>Yunona</t>
  </si>
  <si>
    <t>Tia Maria</t>
  </si>
  <si>
    <t>Trakia Garden</t>
  </si>
  <si>
    <t>dot 1. dítě 2-6 let</t>
  </si>
  <si>
    <t>Bulharsko - Pomorie, Slunečné pobřeží, St. Vlas, Primorsko</t>
  </si>
  <si>
    <t>Řecko - KRÉTA</t>
  </si>
  <si>
    <t>ELOTIA</t>
  </si>
  <si>
    <t>GALINI BEACH</t>
  </si>
  <si>
    <t>VENUS BEACH</t>
  </si>
  <si>
    <t>dotace dítě do 13 let</t>
  </si>
  <si>
    <t>SLIEZSKY DOM</t>
  </si>
  <si>
    <t>dosp.přist. snídaně</t>
  </si>
  <si>
    <t>dosp.přist. polop.</t>
  </si>
  <si>
    <t xml:space="preserve">dosp lůžko </t>
  </si>
  <si>
    <t>dítě 3-12 lůžko sníd.</t>
  </si>
  <si>
    <t>dítě 3-12 lůžko polop.</t>
  </si>
  <si>
    <t>dítě přist.snídaně.</t>
  </si>
  <si>
    <t>dítě přist.polop.</t>
  </si>
  <si>
    <t>STUDNIČKA -do 28.6. a od 30.8.</t>
  </si>
  <si>
    <t>STUDNIČKA 28.6.-30.8.</t>
  </si>
  <si>
    <t>dosp.lůžko</t>
  </si>
  <si>
    <t>senioři 55+</t>
  </si>
  <si>
    <t>dítě 3-15 lůžko</t>
  </si>
  <si>
    <t>dítě 3-15 přistýlka</t>
  </si>
  <si>
    <t>MÁJ      8.6.-28.6. a 31.8.-27.9.</t>
  </si>
  <si>
    <t>MÁJ      29.6.-30.8.2014</t>
  </si>
  <si>
    <t>BEST**+</t>
  </si>
  <si>
    <t>SWEET PARK***</t>
  </si>
  <si>
    <t>LA VITAS***</t>
  </si>
  <si>
    <t>HOLIDAY POINT****</t>
  </si>
  <si>
    <t>MUZ***</t>
  </si>
  <si>
    <t>BILKAY***</t>
  </si>
  <si>
    <t>TAC PREMIER****</t>
  </si>
  <si>
    <t>SARAY XPERIA****</t>
  </si>
  <si>
    <t>KANDELOR XPERIA***</t>
  </si>
  <si>
    <t>LES</t>
  </si>
  <si>
    <t>dotace dítě 14let lůžko</t>
  </si>
  <si>
    <t>dotace dítě 14let přist.</t>
  </si>
  <si>
    <t>BELLEVUE</t>
  </si>
  <si>
    <t>RATMÍRÁK</t>
  </si>
  <si>
    <t>Letohrad I. a II.</t>
  </si>
  <si>
    <t>Potštejn II. a III.</t>
  </si>
  <si>
    <t>Krušnohor I., II. a III.</t>
  </si>
  <si>
    <t>dotace dítě do 16 let</t>
  </si>
  <si>
    <t>SKALKA 7 nocí</t>
  </si>
  <si>
    <t>SKALKA 11 nocí</t>
  </si>
  <si>
    <t>Oberwirt</t>
  </si>
  <si>
    <t>Řecko - ostrov Rhodos</t>
  </si>
  <si>
    <t>AVRA BEACH 8 denní</t>
  </si>
  <si>
    <t>AVRA BEACH 11/12 denní</t>
  </si>
  <si>
    <t>BLUE STAR 8 denní</t>
  </si>
  <si>
    <t>BLUE STAR 11/12 denní</t>
  </si>
  <si>
    <t>dotace 1. dítě do 14 let</t>
  </si>
  <si>
    <t>dotace 2. dítě do 14 let</t>
  </si>
  <si>
    <t>Lesní chata 31.5. - 21.6.</t>
  </si>
  <si>
    <t>Lesní chata 21.6. - 30.8.</t>
  </si>
  <si>
    <t>Lesní chata 30.8. - 27.9.</t>
  </si>
  <si>
    <t>Lesní chata 27.9. - 25.10.</t>
  </si>
  <si>
    <t>ODDECH 31.5. - 14.6.</t>
  </si>
  <si>
    <t>ODDECH 30.8. - 4.10.</t>
  </si>
  <si>
    <t>ODDECH 14.6. - 30.8.</t>
  </si>
  <si>
    <t>OSTRÝ 31.5. - 28.6.</t>
  </si>
  <si>
    <t>OSTRÝ 28.6. - 30.8.</t>
  </si>
  <si>
    <t>OSTRÝ 25.10. - 20.12.</t>
  </si>
  <si>
    <t>dotace dítě od 2 do 5 let</t>
  </si>
  <si>
    <t>dotace dítě od 5 do 15 let</t>
  </si>
  <si>
    <t>OSTRÝ 30.8. - 25.10.</t>
  </si>
  <si>
    <t>Pelikán 31.5. - 28.6.</t>
  </si>
  <si>
    <t>Pelikán 30.8. - 27.9.</t>
  </si>
  <si>
    <t>Pelikán 28.6. - 30.8.</t>
  </si>
  <si>
    <t>Aktrothalassia</t>
  </si>
  <si>
    <t>San Panteleimon</t>
  </si>
  <si>
    <t>Palmasol***</t>
  </si>
  <si>
    <t>2-11,99</t>
  </si>
  <si>
    <t>ESPLAI***/BON REPOS***</t>
  </si>
  <si>
    <t>ROSA NAUTICA**</t>
  </si>
  <si>
    <t>ARMONIA***</t>
  </si>
  <si>
    <t>24.05. - 31.05.</t>
  </si>
  <si>
    <t>31.05. - 07.06.</t>
  </si>
  <si>
    <t>07.06. - 14.06.</t>
  </si>
  <si>
    <t>14.06. - 21.06.</t>
  </si>
  <si>
    <t>21.06. - 28.06.</t>
  </si>
  <si>
    <t>28.06. - 05.07.</t>
  </si>
  <si>
    <t>05.07. - 12.07.</t>
  </si>
  <si>
    <t>12.07. - 19.07.</t>
  </si>
  <si>
    <t>19.07. - 26.07.</t>
  </si>
  <si>
    <t>26.07. - 02.08.</t>
  </si>
  <si>
    <t>02.08. - 09.08.</t>
  </si>
  <si>
    <t>23.08. - 30.08.</t>
  </si>
  <si>
    <t>30.08. - 06.09.</t>
  </si>
  <si>
    <t>06.09. - 13.09.</t>
  </si>
  <si>
    <t>13.09. - 20.09.</t>
  </si>
  <si>
    <t>dot</t>
  </si>
  <si>
    <t>07.6.</t>
  </si>
  <si>
    <t>14.6.</t>
  </si>
  <si>
    <t xml:space="preserve"> 21.6.</t>
  </si>
  <si>
    <t>21.6.</t>
  </si>
  <si>
    <t xml:space="preserve"> 28.6.</t>
  </si>
  <si>
    <t>5.7.</t>
  </si>
  <si>
    <t>12.7.</t>
  </si>
  <si>
    <t>19.7.</t>
  </si>
  <si>
    <t xml:space="preserve"> 26.7.</t>
  </si>
  <si>
    <t xml:space="preserve"> 2.8.</t>
  </si>
  <si>
    <t>2.8.</t>
  </si>
  <si>
    <t>9.8.</t>
  </si>
  <si>
    <t>16.8.</t>
  </si>
  <si>
    <t xml:space="preserve"> 23.8.</t>
  </si>
  <si>
    <t>30.8.</t>
  </si>
  <si>
    <t xml:space="preserve"> 30.8.</t>
  </si>
  <si>
    <t>6.9.</t>
  </si>
  <si>
    <t>13.9.</t>
  </si>
  <si>
    <t>26.7.</t>
  </si>
  <si>
    <t>23.8.</t>
  </si>
  <si>
    <t>Itálie - Caorle</t>
  </si>
  <si>
    <t>Hotel Teresa</t>
  </si>
  <si>
    <t>Hotel Luisa</t>
  </si>
  <si>
    <t>Termín</t>
  </si>
  <si>
    <t>DOTACE</t>
  </si>
  <si>
    <t>31. 05. - 07. 06.</t>
  </si>
  <si>
    <t>07. 06. - 14. 06.</t>
  </si>
  <si>
    <t>14. 06. - 21. 06.</t>
  </si>
  <si>
    <t>09.08. - 16.08.</t>
  </si>
  <si>
    <t>16.08. - 23.08.</t>
  </si>
  <si>
    <t>DOSPĚLÍ</t>
  </si>
  <si>
    <t>2014 DOTOVANÝ hotel LUISA</t>
  </si>
  <si>
    <t>DĚTI 5-11,99</t>
  </si>
  <si>
    <t>DĚTI 3-4,99</t>
  </si>
  <si>
    <t>DĚTI  3-4,99 BEZ LŮŽKA S POLOPENZÍ</t>
  </si>
  <si>
    <t>30. 05. - 06. 06.</t>
  </si>
  <si>
    <t>06. 06. - 13. 06.</t>
  </si>
  <si>
    <t>13. 06. - 20. 06.</t>
  </si>
  <si>
    <t>20.06. - 27.06.</t>
  </si>
  <si>
    <t>27.06. - 04.07.</t>
  </si>
  <si>
    <t>04.07. - 11.07.</t>
  </si>
  <si>
    <t>11.07. - 18.07.</t>
  </si>
  <si>
    <t>18.07. - 25.07.</t>
  </si>
  <si>
    <t>25.07. - 01.08.</t>
  </si>
  <si>
    <t>01.08. - 08.08.</t>
  </si>
  <si>
    <t>08.08. - 15.08.</t>
  </si>
  <si>
    <t>15.08. - 22.08.</t>
  </si>
  <si>
    <t>22.08. - 29.08.</t>
  </si>
  <si>
    <t>29.08. - 05.09.</t>
  </si>
  <si>
    <t>05.09. - 12.09.</t>
  </si>
  <si>
    <t>12.09. - 19.09.</t>
  </si>
  <si>
    <t>2014 DOTOVANÝ hotel TEREZA</t>
  </si>
  <si>
    <t>dle tabulky - LIST 4</t>
  </si>
  <si>
    <t>ITÁLIE – léto – RICCIONE – CASA AL MARE rok 2014</t>
  </si>
  <si>
    <r>
      <t xml:space="preserve">Zvýhodněné </t>
    </r>
    <r>
      <rPr>
        <sz val="10"/>
        <color indexed="8"/>
        <rFont val="Arial"/>
        <family val="2"/>
      </rPr>
      <t>ceny pro rodiny v Kč (dospělí + děti do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40"/>
        <rFont val="Arial"/>
        <family val="2"/>
      </rPr>
      <t>15,99 let</t>
    </r>
    <r>
      <rPr>
        <sz val="10"/>
        <color indexed="8"/>
        <rFont val="Arial"/>
        <family val="2"/>
      </rPr>
      <t>)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cena na osobu rok  2014</t>
    </r>
  </si>
  <si>
    <t>Posedarje</t>
  </si>
  <si>
    <t>Zaton</t>
  </si>
  <si>
    <t>Adria Haus</t>
  </si>
  <si>
    <t>Adria Haus 21.6. a 6.9.</t>
  </si>
  <si>
    <t>Adria Haus 28.6. a 30.8.</t>
  </si>
  <si>
    <t>dotace dospělý busem</t>
  </si>
  <si>
    <t>HolidayResort</t>
  </si>
  <si>
    <t>dle tabulky - LIST 5</t>
  </si>
  <si>
    <t xml:space="preserve">Nemira ter.13.6. </t>
  </si>
  <si>
    <t>Nemira ter.20.6. a 5.9.</t>
  </si>
  <si>
    <t>Nemira ter. 27.6. a 29.8.</t>
  </si>
  <si>
    <t>dot ditě 3-13 let</t>
  </si>
  <si>
    <t>dot ditě 3-13 let busem</t>
  </si>
  <si>
    <t xml:space="preserve">Ivando a depandance  </t>
  </si>
  <si>
    <t>Ivando a depandance 15.6. a 7.9.</t>
  </si>
  <si>
    <t>Ivando a depandance 22.6.a 31.8.</t>
  </si>
  <si>
    <t>Ivando a depandance  14.9.</t>
  </si>
  <si>
    <t>dotace dospělý bez dopravy</t>
  </si>
  <si>
    <t>dot ditě 3-12 let bez dopravy</t>
  </si>
  <si>
    <t>Zagreb a Botanika 15.6. a 7.9.</t>
  </si>
  <si>
    <t>Zagreb a Botanika 22.6.a 31.8.</t>
  </si>
  <si>
    <t>Zagreb a Botanika 14.9.</t>
  </si>
  <si>
    <t>Drvenik seniorský pobyt</t>
  </si>
  <si>
    <t>Plaža a Zoran 15.6. a 7.9.</t>
  </si>
  <si>
    <t>Plaža a Zoran 22.6.a 31.8.</t>
  </si>
  <si>
    <t>Plaža a Zoran 14.9.</t>
  </si>
  <si>
    <t xml:space="preserve">Kypr </t>
  </si>
  <si>
    <t>Chrystalla***</t>
  </si>
  <si>
    <t>Mimosa***</t>
  </si>
  <si>
    <t>Répce*** s dopravou</t>
  </si>
  <si>
    <t xml:space="preserve">Corvus*** s dopravou </t>
  </si>
  <si>
    <t>dot ditě do 6 let</t>
  </si>
  <si>
    <t xml:space="preserve">dot ditě do 3 let busem </t>
  </si>
  <si>
    <t>Počet dní</t>
  </si>
  <si>
    <t>Cena za osobu při plném obsazení apratmánu</t>
  </si>
  <si>
    <t>Apartnán 2</t>
  </si>
  <si>
    <t>Apartmán 3</t>
  </si>
  <si>
    <t>Apartmán 4</t>
  </si>
  <si>
    <t>Apartmán 5</t>
  </si>
  <si>
    <t>Mobilní domek 5</t>
  </si>
  <si>
    <t>cena APT 2</t>
  </si>
  <si>
    <t>DOTACE bez stravy</t>
  </si>
  <si>
    <t>APT 2 po dot</t>
  </si>
  <si>
    <t>polopenze ( HB)</t>
  </si>
  <si>
    <t>cena s HB</t>
  </si>
  <si>
    <t>DOTACE s HB</t>
  </si>
  <si>
    <t>APT 2 s HB po dot</t>
  </si>
  <si>
    <t>cena APT 3</t>
  </si>
  <si>
    <t>APT 3 po dot</t>
  </si>
  <si>
    <t>APT 3 s HB po dot</t>
  </si>
  <si>
    <t>cena APT 4</t>
  </si>
  <si>
    <t>APT 4 po dot</t>
  </si>
  <si>
    <t>APT 4 s HB po dot</t>
  </si>
  <si>
    <t>cena APT 5</t>
  </si>
  <si>
    <t>APT 5 po dot</t>
  </si>
  <si>
    <t>APT 5 s HB po dot</t>
  </si>
  <si>
    <t>cena mobilní domek 5</t>
  </si>
  <si>
    <t>MH 5 po dot</t>
  </si>
  <si>
    <t>MH 5 s HB po dot</t>
  </si>
  <si>
    <t>14.6.-21.6.</t>
  </si>
  <si>
    <t>21.6.-28.6.</t>
  </si>
  <si>
    <t>28.6.-5.7.</t>
  </si>
  <si>
    <t>5.7. - 12.7.</t>
  </si>
  <si>
    <t>12.7. - 19.7.</t>
  </si>
  <si>
    <t>19.7. - 26.7.</t>
  </si>
  <si>
    <t>26.7. - 2.8.</t>
  </si>
  <si>
    <t>2.8. - 9.8.</t>
  </si>
  <si>
    <t>9.8. - 16.8.</t>
  </si>
  <si>
    <t>16.8. - 23.8.</t>
  </si>
  <si>
    <t>23.8. - 30.8.</t>
  </si>
  <si>
    <t>30.8. - 6.9.</t>
  </si>
  <si>
    <t>6.9. - 13.9.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</si>
</sst>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;[Red]#,##0\ &quot;Kč&quot;"/>
    <numFmt numFmtId="165" formatCode="#,##0\ &quot;Kč&quot;"/>
    <numFmt numFmtId="166" formatCode="[$-405]d\.\ mmmm\ yyyy"/>
    <numFmt numFmtId="167" formatCode="#,##0.00\ &quot;Kč&quot;"/>
    <numFmt numFmtId="168" formatCode="#,##0_ ;\-#,##0\ "/>
    <numFmt numFmtId="169" formatCode="#,##0_ ;[Red]\-#,##0\ 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sz val="12"/>
      <name val="Times New Roman"/>
      <family val="1"/>
    </font>
    <font>
      <b/>
      <sz val="10"/>
      <name val="Arial CE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2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10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62"/>
      <name val="Arial"/>
      <family val="2"/>
    </font>
    <font>
      <b/>
      <i/>
      <sz val="8"/>
      <color indexed="30"/>
      <name val="Arial"/>
      <family val="2"/>
    </font>
    <font>
      <b/>
      <sz val="11"/>
      <color indexed="10"/>
      <name val="Calibri"/>
      <family val="2"/>
    </font>
    <font>
      <sz val="11"/>
      <color indexed="56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color indexed="17"/>
      <name val="Calibri"/>
      <family val="2"/>
    </font>
    <font>
      <b/>
      <i/>
      <sz val="12"/>
      <color indexed="17"/>
      <name val="Calibri"/>
      <family val="2"/>
    </font>
    <font>
      <b/>
      <sz val="11"/>
      <color indexed="17"/>
      <name val="Calibri"/>
      <family val="2"/>
    </font>
    <font>
      <b/>
      <i/>
      <sz val="10"/>
      <color indexed="17"/>
      <name val="Calibri"/>
      <family val="2"/>
    </font>
    <font>
      <b/>
      <sz val="17.5"/>
      <color indexed="8"/>
      <name val="MV Boli"/>
      <family val="0"/>
    </font>
    <font>
      <sz val="12"/>
      <color indexed="17"/>
      <name val="Calibri"/>
      <family val="2"/>
    </font>
    <font>
      <b/>
      <sz val="20"/>
      <color indexed="8"/>
      <name val="Calibri"/>
      <family val="2"/>
    </font>
    <font>
      <b/>
      <sz val="13"/>
      <color indexed="8"/>
      <name val="Times New Roman"/>
      <family val="1"/>
    </font>
    <font>
      <b/>
      <i/>
      <sz val="11"/>
      <color indexed="8"/>
      <name val="Comic Sans MS"/>
      <family val="4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22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4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b/>
      <sz val="10"/>
      <color rgb="FFC80000"/>
      <name val="Arial"/>
      <family val="2"/>
    </font>
    <font>
      <b/>
      <sz val="8"/>
      <color rgb="FFC8000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sz val="10"/>
      <color theme="3" tint="0.39998000860214233"/>
      <name val="Arial"/>
      <family val="2"/>
    </font>
    <font>
      <b/>
      <i/>
      <sz val="8"/>
      <color rgb="FF0070C0"/>
      <name val="Arial"/>
      <family val="2"/>
    </font>
    <font>
      <b/>
      <sz val="11"/>
      <color rgb="FFFF0000"/>
      <name val="Calibri"/>
      <family val="2"/>
    </font>
    <font>
      <sz val="11"/>
      <color rgb="FF1F497D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Calibri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4"/>
      <color rgb="FF00B050"/>
      <name val="Calibri"/>
      <family val="2"/>
    </font>
    <font>
      <b/>
      <i/>
      <sz val="12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  <font>
      <b/>
      <i/>
      <sz val="10"/>
      <color rgb="FF00B050"/>
      <name val="Calibri"/>
      <family val="2"/>
    </font>
    <font>
      <b/>
      <sz val="17.5"/>
      <color theme="1"/>
      <name val="MV Boli"/>
      <family val="0"/>
    </font>
    <font>
      <sz val="12"/>
      <color rgb="FF00B050"/>
      <name val="Calibri"/>
      <family val="2"/>
    </font>
    <font>
      <b/>
      <sz val="20"/>
      <color theme="1"/>
      <name val="Calibri"/>
      <family val="2"/>
    </font>
    <font>
      <b/>
      <sz val="13"/>
      <color rgb="FF000000"/>
      <name val="Times New Roman"/>
      <family val="1"/>
    </font>
    <font>
      <b/>
      <i/>
      <sz val="11"/>
      <color theme="1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ck"/>
      <bottom style="thin"/>
    </border>
    <border>
      <left/>
      <right/>
      <top style="thick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Dashed"/>
    </border>
    <border>
      <left style="thin"/>
      <right style="thin"/>
      <top style="thin"/>
      <bottom style="mediumDashed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ck"/>
    </border>
    <border>
      <left/>
      <right style="thin"/>
      <top/>
      <bottom style="thick"/>
    </border>
    <border>
      <left/>
      <right style="thin"/>
      <top style="thin"/>
      <bottom style="thick"/>
    </border>
    <border>
      <left style="thick"/>
      <right style="thin"/>
      <top style="thick"/>
      <bottom/>
    </border>
    <border>
      <left style="thick"/>
      <right style="thin"/>
      <top/>
      <bottom style="thin"/>
    </border>
    <border>
      <left style="thick"/>
      <right style="thin"/>
      <top/>
      <bottom/>
    </border>
    <border>
      <left/>
      <right style="thick"/>
      <top/>
      <bottom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/>
      <right style="thick"/>
      <top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ck"/>
      <bottom/>
    </border>
    <border>
      <left/>
      <right style="thick"/>
      <top style="thick"/>
      <bottom/>
    </border>
    <border>
      <left/>
      <right style="thick"/>
      <top/>
      <bottom style="thin"/>
    </border>
    <border>
      <left style="thin"/>
      <right/>
      <top/>
      <bottom style="mediumDashed"/>
    </border>
    <border>
      <left/>
      <right style="thin"/>
      <top/>
      <bottom style="mediumDashed"/>
    </border>
    <border>
      <left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302">
    <xf numFmtId="0" fontId="0" fillId="0" borderId="0" xfId="0" applyFont="1" applyAlignment="1">
      <alignment/>
    </xf>
    <xf numFmtId="0" fontId="59" fillId="33" borderId="0" xfId="0" applyFont="1" applyFill="1" applyAlignment="1">
      <alignment/>
    </xf>
    <xf numFmtId="164" fontId="0" fillId="0" borderId="0" xfId="0" applyNumberFormat="1" applyAlignment="1">
      <alignment horizontal="center"/>
    </xf>
    <xf numFmtId="0" fontId="74" fillId="0" borderId="0" xfId="0" applyFont="1" applyAlignment="1">
      <alignment/>
    </xf>
    <xf numFmtId="164" fontId="74" fillId="0" borderId="0" xfId="0" applyNumberFormat="1" applyFont="1" applyAlignment="1">
      <alignment horizontal="center"/>
    </xf>
    <xf numFmtId="0" fontId="75" fillId="0" borderId="10" xfId="0" applyFont="1" applyBorder="1" applyAlignment="1">
      <alignment/>
    </xf>
    <xf numFmtId="164" fontId="75" fillId="0" borderId="10" xfId="0" applyNumberFormat="1" applyFont="1" applyBorder="1" applyAlignment="1">
      <alignment horizontal="center"/>
    </xf>
    <xf numFmtId="0" fontId="75" fillId="0" borderId="10" xfId="0" applyFont="1" applyBorder="1" applyAlignment="1">
      <alignment/>
    </xf>
    <xf numFmtId="0" fontId="75" fillId="0" borderId="0" xfId="0" applyFont="1" applyAlignment="1">
      <alignment/>
    </xf>
    <xf numFmtId="0" fontId="75" fillId="33" borderId="11" xfId="0" applyFont="1" applyFill="1" applyBorder="1" applyAlignment="1">
      <alignment/>
    </xf>
    <xf numFmtId="164" fontId="0" fillId="33" borderId="12" xfId="0" applyNumberForma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center"/>
    </xf>
    <xf numFmtId="0" fontId="59" fillId="33" borderId="10" xfId="0" applyFont="1" applyFill="1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76" fillId="0" borderId="0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0" fontId="75" fillId="0" borderId="0" xfId="0" applyFont="1" applyAlignment="1">
      <alignment horizontal="center"/>
    </xf>
    <xf numFmtId="0" fontId="77" fillId="33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78" fillId="0" borderId="0" xfId="0" applyFont="1" applyAlignment="1">
      <alignment/>
    </xf>
    <xf numFmtId="164" fontId="0" fillId="0" borderId="1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4" fontId="75" fillId="0" borderId="11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75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33" borderId="10" xfId="0" applyNumberFormat="1" applyFill="1" applyBorder="1" applyAlignment="1">
      <alignment horizontal="center"/>
    </xf>
    <xf numFmtId="164" fontId="0" fillId="33" borderId="10" xfId="0" applyNumberFormat="1" applyFill="1" applyBorder="1" applyAlignment="1">
      <alignment horizontal="right"/>
    </xf>
    <xf numFmtId="164" fontId="69" fillId="0" borderId="10" xfId="0" applyNumberFormat="1" applyFont="1" applyBorder="1" applyAlignment="1">
      <alignment horizontal="center"/>
    </xf>
    <xf numFmtId="0" fontId="79" fillId="0" borderId="0" xfId="0" applyFont="1" applyAlignment="1">
      <alignment horizontal="center"/>
    </xf>
    <xf numFmtId="164" fontId="69" fillId="0" borderId="14" xfId="0" applyNumberFormat="1" applyFont="1" applyBorder="1" applyAlignment="1">
      <alignment horizontal="center"/>
    </xf>
    <xf numFmtId="0" fontId="69" fillId="0" borderId="0" xfId="0" applyFont="1" applyAlignment="1">
      <alignment/>
    </xf>
    <xf numFmtId="0" fontId="80" fillId="0" borderId="0" xfId="0" applyFont="1" applyFill="1" applyBorder="1" applyAlignment="1">
      <alignment horizontal="center"/>
    </xf>
    <xf numFmtId="3" fontId="80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0" fontId="33" fillId="0" borderId="10" xfId="0" applyFont="1" applyBorder="1" applyAlignment="1">
      <alignment/>
    </xf>
    <xf numFmtId="164" fontId="33" fillId="0" borderId="10" xfId="0" applyNumberFormat="1" applyFont="1" applyBorder="1" applyAlignment="1">
      <alignment horizontal="center"/>
    </xf>
    <xf numFmtId="0" fontId="33" fillId="0" borderId="0" xfId="0" applyFont="1" applyAlignment="1">
      <alignment/>
    </xf>
    <xf numFmtId="164" fontId="33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33" fillId="0" borderId="10" xfId="0" applyNumberFormat="1" applyFont="1" applyBorder="1" applyAlignment="1">
      <alignment horizontal="center"/>
    </xf>
    <xf numFmtId="164" fontId="33" fillId="33" borderId="12" xfId="0" applyNumberFormat="1" applyFont="1" applyFill="1" applyBorder="1" applyAlignment="1">
      <alignment horizontal="center"/>
    </xf>
    <xf numFmtId="0" fontId="81" fillId="0" borderId="0" xfId="0" applyFont="1" applyAlignment="1">
      <alignment/>
    </xf>
    <xf numFmtId="0" fontId="0" fillId="0" borderId="0" xfId="0" applyAlignment="1">
      <alignment/>
    </xf>
    <xf numFmtId="0" fontId="81" fillId="0" borderId="10" xfId="0" applyFont="1" applyBorder="1" applyAlignment="1">
      <alignment horizontal="center"/>
    </xf>
    <xf numFmtId="0" fontId="80" fillId="0" borderId="10" xfId="0" applyFont="1" applyBorder="1" applyAlignment="1">
      <alignment horizontal="center"/>
    </xf>
    <xf numFmtId="0" fontId="80" fillId="23" borderId="10" xfId="0" applyFont="1" applyFill="1" applyBorder="1" applyAlignment="1">
      <alignment horizontal="center"/>
    </xf>
    <xf numFmtId="3" fontId="82" fillId="23" borderId="10" xfId="0" applyNumberFormat="1" applyFont="1" applyFill="1" applyBorder="1" applyAlignment="1">
      <alignment horizontal="center"/>
    </xf>
    <xf numFmtId="3" fontId="83" fillId="0" borderId="0" xfId="0" applyNumberFormat="1" applyFont="1" applyFill="1" applyBorder="1" applyAlignment="1">
      <alignment horizontal="left"/>
    </xf>
    <xf numFmtId="3" fontId="84" fillId="23" borderId="10" xfId="0" applyNumberFormat="1" applyFont="1" applyFill="1" applyBorder="1" applyAlignment="1">
      <alignment horizontal="center"/>
    </xf>
    <xf numFmtId="3" fontId="85" fillId="0" borderId="0" xfId="0" applyNumberFormat="1" applyFont="1" applyFill="1" applyBorder="1" applyAlignment="1">
      <alignment horizontal="left"/>
    </xf>
    <xf numFmtId="0" fontId="81" fillId="0" borderId="15" xfId="0" applyFont="1" applyBorder="1" applyAlignment="1">
      <alignment horizontal="center"/>
    </xf>
    <xf numFmtId="0" fontId="80" fillId="23" borderId="15" xfId="0" applyFont="1" applyFill="1" applyBorder="1" applyAlignment="1">
      <alignment horizontal="center"/>
    </xf>
    <xf numFmtId="3" fontId="80" fillId="23" borderId="15" xfId="0" applyNumberFormat="1" applyFont="1" applyFill="1" applyBorder="1" applyAlignment="1">
      <alignment horizontal="center"/>
    </xf>
    <xf numFmtId="3" fontId="86" fillId="0" borderId="0" xfId="0" applyNumberFormat="1" applyFont="1" applyFill="1" applyBorder="1" applyAlignment="1">
      <alignment horizontal="left"/>
    </xf>
    <xf numFmtId="0" fontId="81" fillId="0" borderId="16" xfId="0" applyFont="1" applyBorder="1" applyAlignment="1">
      <alignment horizontal="center"/>
    </xf>
    <xf numFmtId="0" fontId="80" fillId="0" borderId="17" xfId="0" applyFont="1" applyFill="1" applyBorder="1" applyAlignment="1">
      <alignment horizontal="center"/>
    </xf>
    <xf numFmtId="0" fontId="80" fillId="0" borderId="18" xfId="0" applyFont="1" applyFill="1" applyBorder="1" applyAlignment="1">
      <alignment horizontal="center"/>
    </xf>
    <xf numFmtId="0" fontId="87" fillId="0" borderId="0" xfId="0" applyFont="1" applyAlignment="1">
      <alignment/>
    </xf>
    <xf numFmtId="0" fontId="81" fillId="0" borderId="14" xfId="0" applyFont="1" applyBorder="1" applyAlignment="1">
      <alignment horizontal="center"/>
    </xf>
    <xf numFmtId="0" fontId="80" fillId="0" borderId="14" xfId="0" applyFont="1" applyBorder="1" applyAlignment="1">
      <alignment horizontal="center"/>
    </xf>
    <xf numFmtId="3" fontId="82" fillId="0" borderId="10" xfId="0" applyNumberFormat="1" applyFont="1" applyBorder="1" applyAlignment="1">
      <alignment horizontal="center"/>
    </xf>
    <xf numFmtId="0" fontId="80" fillId="0" borderId="15" xfId="0" applyFont="1" applyBorder="1" applyAlignment="1">
      <alignment horizontal="center"/>
    </xf>
    <xf numFmtId="3" fontId="80" fillId="0" borderId="15" xfId="0" applyNumberFormat="1" applyFont="1" applyBorder="1" applyAlignment="1">
      <alignment horizontal="center"/>
    </xf>
    <xf numFmtId="0" fontId="80" fillId="23" borderId="14" xfId="0" applyFont="1" applyFill="1" applyBorder="1" applyAlignment="1">
      <alignment horizontal="center"/>
    </xf>
    <xf numFmtId="3" fontId="80" fillId="0" borderId="10" xfId="0" applyNumberFormat="1" applyFont="1" applyBorder="1" applyAlignment="1">
      <alignment horizontal="center"/>
    </xf>
    <xf numFmtId="0" fontId="80" fillId="0" borderId="0" xfId="0" applyFont="1" applyAlignment="1">
      <alignment/>
    </xf>
    <xf numFmtId="0" fontId="81" fillId="0" borderId="10" xfId="0" applyFont="1" applyBorder="1" applyAlignment="1">
      <alignment horizontal="center" vertical="top" wrapText="1"/>
    </xf>
    <xf numFmtId="0" fontId="81" fillId="0" borderId="19" xfId="0" applyFont="1" applyBorder="1" applyAlignment="1">
      <alignment horizontal="center" wrapText="1"/>
    </xf>
    <xf numFmtId="0" fontId="80" fillId="0" borderId="19" xfId="0" applyFont="1" applyBorder="1" applyAlignment="1">
      <alignment horizontal="center" wrapText="1"/>
    </xf>
    <xf numFmtId="0" fontId="80" fillId="0" borderId="10" xfId="0" applyFont="1" applyBorder="1" applyAlignment="1">
      <alignment horizontal="center" wrapText="1"/>
    </xf>
    <xf numFmtId="0" fontId="81" fillId="0" borderId="20" xfId="0" applyFont="1" applyBorder="1" applyAlignment="1">
      <alignment horizontal="center" wrapText="1"/>
    </xf>
    <xf numFmtId="0" fontId="80" fillId="0" borderId="21" xfId="0" applyFont="1" applyBorder="1" applyAlignment="1">
      <alignment horizontal="center" wrapText="1"/>
    </xf>
    <xf numFmtId="0" fontId="80" fillId="0" borderId="13" xfId="0" applyFont="1" applyBorder="1" applyAlignment="1">
      <alignment horizontal="center" wrapText="1"/>
    </xf>
    <xf numFmtId="0" fontId="81" fillId="0" borderId="22" xfId="0" applyFont="1" applyBorder="1" applyAlignment="1">
      <alignment horizontal="center" wrapText="1"/>
    </xf>
    <xf numFmtId="0" fontId="80" fillId="0" borderId="23" xfId="0" applyFont="1" applyBorder="1" applyAlignment="1">
      <alignment horizontal="center" wrapText="1"/>
    </xf>
    <xf numFmtId="0" fontId="80" fillId="0" borderId="24" xfId="0" applyFont="1" applyBorder="1" applyAlignment="1">
      <alignment horizontal="center" wrapText="1"/>
    </xf>
    <xf numFmtId="3" fontId="80" fillId="0" borderId="25" xfId="0" applyNumberFormat="1" applyFont="1" applyBorder="1" applyAlignment="1">
      <alignment horizontal="center"/>
    </xf>
    <xf numFmtId="0" fontId="80" fillId="23" borderId="13" xfId="0" applyFont="1" applyFill="1" applyBorder="1" applyAlignment="1">
      <alignment horizontal="center" wrapText="1"/>
    </xf>
    <xf numFmtId="3" fontId="88" fillId="23" borderId="10" xfId="0" applyNumberFormat="1" applyFont="1" applyFill="1" applyBorder="1" applyAlignment="1">
      <alignment horizontal="center"/>
    </xf>
    <xf numFmtId="3" fontId="89" fillId="0" borderId="0" xfId="0" applyNumberFormat="1" applyFont="1" applyFill="1" applyBorder="1" applyAlignment="1">
      <alignment horizontal="left"/>
    </xf>
    <xf numFmtId="0" fontId="81" fillId="0" borderId="26" xfId="0" applyFont="1" applyBorder="1" applyAlignment="1">
      <alignment horizontal="center" wrapText="1"/>
    </xf>
    <xf numFmtId="0" fontId="80" fillId="0" borderId="27" xfId="0" applyFont="1" applyBorder="1" applyAlignment="1">
      <alignment horizontal="center" wrapText="1"/>
    </xf>
    <xf numFmtId="0" fontId="81" fillId="0" borderId="28" xfId="0" applyFont="1" applyBorder="1" applyAlignment="1">
      <alignment horizontal="center" wrapText="1"/>
    </xf>
    <xf numFmtId="0" fontId="80" fillId="0" borderId="29" xfId="0" applyFont="1" applyBorder="1" applyAlignment="1">
      <alignment horizontal="center" wrapText="1"/>
    </xf>
    <xf numFmtId="0" fontId="80" fillId="23" borderId="30" xfId="0" applyFont="1" applyFill="1" applyBorder="1" applyAlignment="1">
      <alignment horizontal="center" wrapText="1"/>
    </xf>
    <xf numFmtId="0" fontId="81" fillId="0" borderId="16" xfId="0" applyFont="1" applyBorder="1" applyAlignment="1">
      <alignment horizontal="center" wrapText="1"/>
    </xf>
    <xf numFmtId="0" fontId="80" fillId="0" borderId="16" xfId="0" applyFont="1" applyBorder="1" applyAlignment="1">
      <alignment horizontal="center" wrapText="1"/>
    </xf>
    <xf numFmtId="0" fontId="80" fillId="0" borderId="14" xfId="0" applyFont="1" applyBorder="1" applyAlignment="1">
      <alignment horizontal="center" wrapText="1"/>
    </xf>
    <xf numFmtId="0" fontId="80" fillId="23" borderId="23" xfId="0" applyFont="1" applyFill="1" applyBorder="1" applyAlignment="1">
      <alignment horizontal="center" wrapText="1"/>
    </xf>
    <xf numFmtId="0" fontId="59" fillId="0" borderId="0" xfId="0" applyFont="1" applyAlignment="1">
      <alignment/>
    </xf>
    <xf numFmtId="3" fontId="88" fillId="0" borderId="0" xfId="0" applyNumberFormat="1" applyFont="1" applyFill="1" applyBorder="1" applyAlignment="1">
      <alignment horizontal="center"/>
    </xf>
    <xf numFmtId="3" fontId="8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75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59" fillId="0" borderId="0" xfId="0" applyNumberFormat="1" applyFont="1" applyFill="1" applyBorder="1" applyAlignment="1">
      <alignment horizontal="center" vertical="center"/>
    </xf>
    <xf numFmtId="164" fontId="9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87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91" fillId="0" borderId="0" xfId="0" applyFont="1" applyFill="1" applyBorder="1" applyAlignment="1">
      <alignment/>
    </xf>
    <xf numFmtId="0" fontId="9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59" fillId="0" borderId="0" xfId="0" applyFont="1" applyAlignment="1">
      <alignment horizontal="left" vertical="top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92" fillId="0" borderId="33" xfId="0" applyFont="1" applyBorder="1" applyAlignment="1">
      <alignment/>
    </xf>
    <xf numFmtId="3" fontId="78" fillId="0" borderId="16" xfId="0" applyNumberFormat="1" applyFont="1" applyBorder="1" applyAlignment="1">
      <alignment horizontal="center"/>
    </xf>
    <xf numFmtId="3" fontId="92" fillId="0" borderId="34" xfId="0" applyNumberFormat="1" applyFont="1" applyFill="1" applyBorder="1" applyAlignment="1">
      <alignment horizontal="center"/>
    </xf>
    <xf numFmtId="3" fontId="92" fillId="0" borderId="0" xfId="0" applyNumberFormat="1" applyFont="1" applyFill="1" applyBorder="1" applyAlignment="1">
      <alignment horizontal="center"/>
    </xf>
    <xf numFmtId="3" fontId="78" fillId="0" borderId="1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92" fillId="0" borderId="35" xfId="0" applyFont="1" applyBorder="1" applyAlignment="1">
      <alignment/>
    </xf>
    <xf numFmtId="3" fontId="92" fillId="0" borderId="36" xfId="0" applyNumberFormat="1" applyFont="1" applyFill="1" applyBorder="1" applyAlignment="1">
      <alignment horizontal="center"/>
    </xf>
    <xf numFmtId="3" fontId="93" fillId="0" borderId="10" xfId="0" applyNumberFormat="1" applyFont="1" applyBorder="1" applyAlignment="1">
      <alignment horizontal="center"/>
    </xf>
    <xf numFmtId="0" fontId="92" fillId="0" borderId="37" xfId="0" applyFont="1" applyBorder="1" applyAlignment="1">
      <alignment/>
    </xf>
    <xf numFmtId="3" fontId="78" fillId="0" borderId="38" xfId="0" applyNumberFormat="1" applyFont="1" applyBorder="1" applyAlignment="1">
      <alignment horizontal="center"/>
    </xf>
    <xf numFmtId="3" fontId="92" fillId="0" borderId="39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92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94" fillId="0" borderId="0" xfId="0" applyFont="1" applyFill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0" xfId="0" applyFont="1" applyFill="1" applyBorder="1" applyAlignment="1">
      <alignment horizontal="center" wrapText="1"/>
    </xf>
    <xf numFmtId="0" fontId="92" fillId="0" borderId="40" xfId="0" applyFont="1" applyBorder="1" applyAlignment="1">
      <alignment/>
    </xf>
    <xf numFmtId="3" fontId="78" fillId="0" borderId="15" xfId="0" applyNumberFormat="1" applyFont="1" applyBorder="1" applyAlignment="1">
      <alignment horizontal="center"/>
    </xf>
    <xf numFmtId="3" fontId="92" fillId="0" borderId="41" xfId="0" applyNumberFormat="1" applyFont="1" applyFill="1" applyBorder="1" applyAlignment="1">
      <alignment horizontal="center"/>
    </xf>
    <xf numFmtId="0" fontId="59" fillId="0" borderId="0" xfId="0" applyFont="1" applyBorder="1" applyAlignment="1">
      <alignment/>
    </xf>
    <xf numFmtId="3" fontId="95" fillId="0" borderId="1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64" fontId="33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4" fontId="33" fillId="0" borderId="0" xfId="0" applyNumberFormat="1" applyFont="1" applyBorder="1" applyAlignment="1">
      <alignment horizontal="center"/>
    </xf>
    <xf numFmtId="0" fontId="75" fillId="0" borderId="13" xfId="0" applyFont="1" applyBorder="1" applyAlignment="1">
      <alignment/>
    </xf>
    <xf numFmtId="0" fontId="96" fillId="33" borderId="11" xfId="0" applyFont="1" applyFill="1" applyBorder="1" applyAlignment="1">
      <alignment/>
    </xf>
    <xf numFmtId="164" fontId="97" fillId="0" borderId="10" xfId="0" applyNumberFormat="1" applyFont="1" applyBorder="1" applyAlignment="1">
      <alignment horizontal="center"/>
    </xf>
    <xf numFmtId="0" fontId="98" fillId="0" borderId="10" xfId="0" applyFont="1" applyBorder="1" applyAlignment="1">
      <alignment/>
    </xf>
    <xf numFmtId="164" fontId="98" fillId="0" borderId="10" xfId="0" applyNumberFormat="1" applyFont="1" applyBorder="1" applyAlignment="1">
      <alignment horizontal="center"/>
    </xf>
    <xf numFmtId="0" fontId="98" fillId="0" borderId="10" xfId="0" applyFont="1" applyFill="1" applyBorder="1" applyAlignment="1">
      <alignment/>
    </xf>
    <xf numFmtId="0" fontId="98" fillId="0" borderId="0" xfId="0" applyFont="1" applyAlignment="1">
      <alignment/>
    </xf>
    <xf numFmtId="0" fontId="98" fillId="0" borderId="26" xfId="0" applyFont="1" applyBorder="1" applyAlignment="1">
      <alignment/>
    </xf>
    <xf numFmtId="164" fontId="98" fillId="0" borderId="0" xfId="0" applyNumberFormat="1" applyFont="1" applyBorder="1" applyAlignment="1">
      <alignment horizontal="center"/>
    </xf>
    <xf numFmtId="0" fontId="98" fillId="0" borderId="26" xfId="0" applyFont="1" applyFill="1" applyBorder="1" applyAlignment="1">
      <alignment/>
    </xf>
    <xf numFmtId="164" fontId="98" fillId="0" borderId="0" xfId="0" applyNumberFormat="1" applyFont="1" applyAlignment="1">
      <alignment horizontal="center"/>
    </xf>
    <xf numFmtId="0" fontId="97" fillId="33" borderId="11" xfId="0" applyFont="1" applyFill="1" applyBorder="1" applyAlignment="1">
      <alignment/>
    </xf>
    <xf numFmtId="0" fontId="98" fillId="0" borderId="0" xfId="0" applyFont="1" applyBorder="1" applyAlignment="1">
      <alignment/>
    </xf>
    <xf numFmtId="165" fontId="98" fillId="0" borderId="10" xfId="0" applyNumberFormat="1" applyFont="1" applyFill="1" applyBorder="1" applyAlignment="1">
      <alignment horizontal="center" vertical="center"/>
    </xf>
    <xf numFmtId="164" fontId="98" fillId="0" borderId="12" xfId="0" applyNumberFormat="1" applyFont="1" applyBorder="1" applyAlignment="1">
      <alignment horizontal="center"/>
    </xf>
    <xf numFmtId="164" fontId="98" fillId="0" borderId="13" xfId="0" applyNumberFormat="1" applyFont="1" applyBorder="1" applyAlignment="1">
      <alignment horizontal="center"/>
    </xf>
    <xf numFmtId="0" fontId="98" fillId="0" borderId="11" xfId="0" applyFont="1" applyBorder="1" applyAlignment="1">
      <alignment/>
    </xf>
    <xf numFmtId="164" fontId="98" fillId="0" borderId="10" xfId="0" applyNumberFormat="1" applyFont="1" applyFill="1" applyBorder="1" applyAlignment="1">
      <alignment horizontal="center"/>
    </xf>
    <xf numFmtId="0" fontId="99" fillId="0" borderId="10" xfId="0" applyFont="1" applyFill="1" applyBorder="1" applyAlignment="1">
      <alignment/>
    </xf>
    <xf numFmtId="0" fontId="99" fillId="0" borderId="10" xfId="0" applyFont="1" applyBorder="1" applyAlignment="1">
      <alignment/>
    </xf>
    <xf numFmtId="0" fontId="99" fillId="0" borderId="0" xfId="0" applyFont="1" applyFill="1" applyBorder="1" applyAlignment="1">
      <alignment/>
    </xf>
    <xf numFmtId="164" fontId="98" fillId="0" borderId="0" xfId="0" applyNumberFormat="1" applyFont="1" applyFill="1" applyBorder="1" applyAlignment="1">
      <alignment horizontal="center"/>
    </xf>
    <xf numFmtId="164" fontId="75" fillId="0" borderId="16" xfId="0" applyNumberFormat="1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98" fillId="34" borderId="10" xfId="0" applyFont="1" applyFill="1" applyBorder="1" applyAlignment="1">
      <alignment/>
    </xf>
    <xf numFmtId="3" fontId="98" fillId="34" borderId="10" xfId="0" applyNumberFormat="1" applyFont="1" applyFill="1" applyBorder="1" applyAlignment="1">
      <alignment vertical="center"/>
    </xf>
    <xf numFmtId="3" fontId="98" fillId="0" borderId="10" xfId="0" applyNumberFormat="1" applyFont="1" applyBorder="1" applyAlignment="1">
      <alignment vertical="center"/>
    </xf>
    <xf numFmtId="0" fontId="99" fillId="33" borderId="10" xfId="0" applyFont="1" applyFill="1" applyBorder="1" applyAlignment="1">
      <alignment/>
    </xf>
    <xf numFmtId="164" fontId="99" fillId="0" borderId="10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100" fillId="0" borderId="10" xfId="0" applyNumberFormat="1" applyFont="1" applyBorder="1" applyAlignment="1">
      <alignment horizontal="center"/>
    </xf>
    <xf numFmtId="164" fontId="99" fillId="0" borderId="10" xfId="0" applyNumberFormat="1" applyFont="1" applyBorder="1" applyAlignment="1">
      <alignment horizontal="right"/>
    </xf>
    <xf numFmtId="42" fontId="92" fillId="33" borderId="16" xfId="0" applyNumberFormat="1" applyFont="1" applyFill="1" applyBorder="1" applyAlignment="1">
      <alignment horizontal="center"/>
    </xf>
    <xf numFmtId="42" fontId="92" fillId="33" borderId="10" xfId="0" applyNumberFormat="1" applyFont="1" applyFill="1" applyBorder="1" applyAlignment="1">
      <alignment horizontal="center"/>
    </xf>
    <xf numFmtId="42" fontId="92" fillId="33" borderId="38" xfId="0" applyNumberFormat="1" applyFont="1" applyFill="1" applyBorder="1" applyAlignment="1">
      <alignment horizontal="center"/>
    </xf>
    <xf numFmtId="42" fontId="92" fillId="0" borderId="16" xfId="0" applyNumberFormat="1" applyFont="1" applyFill="1" applyBorder="1" applyAlignment="1">
      <alignment horizontal="center"/>
    </xf>
    <xf numFmtId="42" fontId="92" fillId="0" borderId="10" xfId="0" applyNumberFormat="1" applyFont="1" applyFill="1" applyBorder="1" applyAlignment="1">
      <alignment horizontal="center"/>
    </xf>
    <xf numFmtId="42" fontId="92" fillId="0" borderId="38" xfId="0" applyNumberFormat="1" applyFont="1" applyFill="1" applyBorder="1" applyAlignment="1">
      <alignment horizontal="center"/>
    </xf>
    <xf numFmtId="42" fontId="78" fillId="0" borderId="10" xfId="0" applyNumberFormat="1" applyFont="1" applyBorder="1" applyAlignment="1">
      <alignment horizontal="center"/>
    </xf>
    <xf numFmtId="42" fontId="93" fillId="0" borderId="10" xfId="0" applyNumberFormat="1" applyFont="1" applyBorder="1" applyAlignment="1">
      <alignment horizontal="center"/>
    </xf>
    <xf numFmtId="42" fontId="92" fillId="33" borderId="15" xfId="0" applyNumberFormat="1" applyFont="1" applyFill="1" applyBorder="1" applyAlignment="1">
      <alignment horizontal="center"/>
    </xf>
    <xf numFmtId="42" fontId="92" fillId="0" borderId="15" xfId="0" applyNumberFormat="1" applyFont="1" applyFill="1" applyBorder="1" applyAlignment="1">
      <alignment horizontal="center"/>
    </xf>
    <xf numFmtId="42" fontId="95" fillId="0" borderId="10" xfId="0" applyNumberFormat="1" applyFont="1" applyFill="1" applyBorder="1" applyAlignment="1">
      <alignment horizontal="center"/>
    </xf>
    <xf numFmtId="42" fontId="9" fillId="0" borderId="10" xfId="0" applyNumberFormat="1" applyFont="1" applyFill="1" applyBorder="1" applyAlignment="1">
      <alignment horizontal="center"/>
    </xf>
    <xf numFmtId="42" fontId="46" fillId="0" borderId="10" xfId="0" applyNumberFormat="1" applyFont="1" applyBorder="1" applyAlignment="1">
      <alignment horizontal="center"/>
    </xf>
    <xf numFmtId="3" fontId="84" fillId="23" borderId="10" xfId="0" applyNumberFormat="1" applyFont="1" applyFill="1" applyBorder="1" applyAlignment="1" applyProtection="1">
      <alignment horizontal="center"/>
      <protection/>
    </xf>
    <xf numFmtId="3" fontId="84" fillId="0" borderId="10" xfId="0" applyNumberFormat="1" applyFont="1" applyFill="1" applyBorder="1" applyAlignment="1" applyProtection="1">
      <alignment horizontal="center"/>
      <protection/>
    </xf>
    <xf numFmtId="3" fontId="84" fillId="0" borderId="10" xfId="0" applyNumberFormat="1" applyFont="1" applyBorder="1" applyAlignment="1" applyProtection="1">
      <alignment horizontal="center"/>
      <protection/>
    </xf>
    <xf numFmtId="3" fontId="80" fillId="0" borderId="25" xfId="0" applyNumberFormat="1" applyFont="1" applyBorder="1" applyAlignment="1" applyProtection="1">
      <alignment horizontal="center"/>
      <protection/>
    </xf>
    <xf numFmtId="3" fontId="84" fillId="23" borderId="10" xfId="0" applyNumberFormat="1" applyFont="1" applyFill="1" applyBorder="1" applyAlignment="1" applyProtection="1">
      <alignment horizontal="center"/>
      <protection locked="0"/>
    </xf>
    <xf numFmtId="0" fontId="75" fillId="33" borderId="11" xfId="0" applyFont="1" applyFill="1" applyBorder="1" applyAlignment="1">
      <alignment/>
    </xf>
    <xf numFmtId="0" fontId="0" fillId="0" borderId="42" xfId="0" applyBorder="1" applyAlignment="1">
      <alignment/>
    </xf>
    <xf numFmtId="0" fontId="0" fillId="33" borderId="0" xfId="0" applyFill="1" applyAlignment="1">
      <alignment horizontal="center" wrapText="1"/>
    </xf>
    <xf numFmtId="165" fontId="0" fillId="0" borderId="0" xfId="0" applyNumberFormat="1" applyAlignment="1">
      <alignment horizontal="center"/>
    </xf>
    <xf numFmtId="0" fontId="59" fillId="33" borderId="43" xfId="0" applyFont="1" applyFill="1" applyBorder="1" applyAlignment="1">
      <alignment horizontal="center"/>
    </xf>
    <xf numFmtId="0" fontId="59" fillId="33" borderId="0" xfId="0" applyFont="1" applyFill="1" applyAlignment="1">
      <alignment horizontal="center"/>
    </xf>
    <xf numFmtId="0" fontId="101" fillId="0" borderId="0" xfId="0" applyFont="1" applyAlignment="1">
      <alignment/>
    </xf>
    <xf numFmtId="165" fontId="59" fillId="33" borderId="43" xfId="0" applyNumberFormat="1" applyFont="1" applyFill="1" applyBorder="1" applyAlignment="1">
      <alignment horizontal="center"/>
    </xf>
    <xf numFmtId="165" fontId="59" fillId="33" borderId="0" xfId="0" applyNumberFormat="1" applyFont="1" applyFill="1" applyAlignment="1">
      <alignment horizontal="center"/>
    </xf>
    <xf numFmtId="0" fontId="0" fillId="0" borderId="44" xfId="0" applyBorder="1" applyAlignment="1">
      <alignment/>
    </xf>
    <xf numFmtId="0" fontId="75" fillId="0" borderId="0" xfId="0" applyFont="1" applyFill="1" applyBorder="1" applyAlignment="1">
      <alignment/>
    </xf>
    <xf numFmtId="0" fontId="75" fillId="0" borderId="12" xfId="0" applyFont="1" applyFill="1" applyBorder="1" applyAlignment="1">
      <alignment/>
    </xf>
    <xf numFmtId="0" fontId="75" fillId="0" borderId="10" xfId="0" applyFont="1" applyFill="1" applyBorder="1" applyAlignment="1">
      <alignment/>
    </xf>
    <xf numFmtId="0" fontId="75" fillId="0" borderId="11" xfId="0" applyFont="1" applyFill="1" applyBorder="1" applyAlignment="1">
      <alignment/>
    </xf>
    <xf numFmtId="164" fontId="75" fillId="33" borderId="10" xfId="0" applyNumberFormat="1" applyFont="1" applyFill="1" applyBorder="1" applyAlignment="1">
      <alignment horizontal="center"/>
    </xf>
    <xf numFmtId="0" fontId="102" fillId="0" borderId="10" xfId="0" applyFont="1" applyFill="1" applyBorder="1" applyAlignment="1">
      <alignment/>
    </xf>
    <xf numFmtId="0" fontId="102" fillId="0" borderId="19" xfId="0" applyFont="1" applyFill="1" applyBorder="1" applyAlignment="1">
      <alignment/>
    </xf>
    <xf numFmtId="3" fontId="0" fillId="0" borderId="0" xfId="0" applyNumberFormat="1" applyFill="1" applyBorder="1" applyAlignment="1">
      <alignment wrapText="1"/>
    </xf>
    <xf numFmtId="0" fontId="10" fillId="0" borderId="45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 wrapText="1"/>
    </xf>
    <xf numFmtId="0" fontId="10" fillId="3" borderId="49" xfId="0" applyFont="1" applyFill="1" applyBorder="1" applyAlignment="1">
      <alignment horizontal="center" wrapText="1"/>
    </xf>
    <xf numFmtId="0" fontId="10" fillId="6" borderId="50" xfId="0" applyFont="1" applyFill="1" applyBorder="1" applyAlignment="1">
      <alignment horizontal="center" wrapText="1"/>
    </xf>
    <xf numFmtId="0" fontId="10" fillId="10" borderId="51" xfId="0" applyFont="1" applyFill="1" applyBorder="1" applyAlignment="1">
      <alignment horizontal="center" wrapText="1"/>
    </xf>
    <xf numFmtId="0" fontId="10" fillId="0" borderId="52" xfId="0" applyFont="1" applyFill="1" applyBorder="1" applyAlignment="1">
      <alignment horizontal="center" wrapText="1"/>
    </xf>
    <xf numFmtId="0" fontId="10" fillId="3" borderId="53" xfId="0" applyFont="1" applyFill="1" applyBorder="1" applyAlignment="1">
      <alignment horizontal="center" wrapText="1"/>
    </xf>
    <xf numFmtId="0" fontId="10" fillId="4" borderId="54" xfId="0" applyFont="1" applyFill="1" applyBorder="1" applyAlignment="1">
      <alignment horizontal="center" wrapText="1"/>
    </xf>
    <xf numFmtId="0" fontId="10" fillId="0" borderId="49" xfId="0" applyFont="1" applyFill="1" applyBorder="1" applyAlignment="1">
      <alignment horizontal="center" wrapText="1"/>
    </xf>
    <xf numFmtId="0" fontId="10" fillId="6" borderId="53" xfId="0" applyFont="1" applyFill="1" applyBorder="1" applyAlignment="1">
      <alignment horizontal="center" wrapText="1"/>
    </xf>
    <xf numFmtId="0" fontId="10" fillId="0" borderId="53" xfId="0" applyFont="1" applyFill="1" applyBorder="1" applyAlignment="1">
      <alignment horizontal="center" wrapText="1"/>
    </xf>
    <xf numFmtId="0" fontId="10" fillId="0" borderId="55" xfId="0" applyFont="1" applyFill="1" applyBorder="1" applyAlignment="1">
      <alignment horizontal="center" wrapText="1"/>
    </xf>
    <xf numFmtId="0" fontId="0" fillId="0" borderId="55" xfId="0" applyBorder="1" applyAlignment="1">
      <alignment horizontal="center"/>
    </xf>
    <xf numFmtId="3" fontId="0" fillId="0" borderId="56" xfId="0" applyNumberFormat="1" applyFill="1" applyBorder="1" applyAlignment="1">
      <alignment horizontal="right"/>
    </xf>
    <xf numFmtId="6" fontId="10" fillId="3" borderId="57" xfId="0" applyNumberFormat="1" applyFont="1" applyFill="1" applyBorder="1" applyAlignment="1">
      <alignment horizontal="right"/>
    </xf>
    <xf numFmtId="169" fontId="10" fillId="6" borderId="11" xfId="0" applyNumberFormat="1" applyFont="1" applyFill="1" applyBorder="1" applyAlignment="1">
      <alignment horizontal="right"/>
    </xf>
    <xf numFmtId="3" fontId="0" fillId="10" borderId="10" xfId="0" applyNumberFormat="1" applyFill="1" applyBorder="1" applyAlignment="1">
      <alignment horizontal="right"/>
    </xf>
    <xf numFmtId="3" fontId="0" fillId="0" borderId="13" xfId="0" applyNumberFormat="1" applyBorder="1" applyAlignment="1">
      <alignment horizontal="right"/>
    </xf>
    <xf numFmtId="6" fontId="10" fillId="3" borderId="10" xfId="0" applyNumberFormat="1" applyFont="1" applyFill="1" applyBorder="1" applyAlignment="1">
      <alignment horizontal="right"/>
    </xf>
    <xf numFmtId="3" fontId="0" fillId="4" borderId="58" xfId="0" applyNumberFormat="1" applyFill="1" applyBorder="1" applyAlignment="1">
      <alignment horizontal="right"/>
    </xf>
    <xf numFmtId="3" fontId="0" fillId="0" borderId="57" xfId="0" applyNumberFormat="1" applyBorder="1" applyAlignment="1">
      <alignment horizontal="right"/>
    </xf>
    <xf numFmtId="169" fontId="10" fillId="6" borderId="10" xfId="0" applyNumberFormat="1" applyFont="1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169" fontId="0" fillId="0" borderId="10" xfId="0" applyNumberFormat="1" applyFont="1" applyFill="1" applyBorder="1" applyAlignment="1">
      <alignment horizontal="right"/>
    </xf>
    <xf numFmtId="0" fontId="10" fillId="0" borderId="59" xfId="0" applyFont="1" applyFill="1" applyBorder="1" applyAlignment="1">
      <alignment horizontal="center" wrapText="1"/>
    </xf>
    <xf numFmtId="0" fontId="0" fillId="0" borderId="59" xfId="0" applyBorder="1" applyAlignment="1">
      <alignment horizontal="center"/>
    </xf>
    <xf numFmtId="3" fontId="0" fillId="0" borderId="60" xfId="0" applyNumberFormat="1" applyFill="1" applyBorder="1" applyAlignment="1">
      <alignment horizontal="right"/>
    </xf>
    <xf numFmtId="6" fontId="10" fillId="3" borderId="61" xfId="0" applyNumberFormat="1" applyFont="1" applyFill="1" applyBorder="1" applyAlignment="1">
      <alignment horizontal="right"/>
    </xf>
    <xf numFmtId="169" fontId="10" fillId="6" borderId="62" xfId="0" applyNumberFormat="1" applyFont="1" applyFill="1" applyBorder="1" applyAlignment="1">
      <alignment horizontal="right"/>
    </xf>
    <xf numFmtId="3" fontId="0" fillId="10" borderId="63" xfId="0" applyNumberFormat="1" applyFill="1" applyBorder="1" applyAlignment="1">
      <alignment horizontal="right"/>
    </xf>
    <xf numFmtId="3" fontId="0" fillId="0" borderId="64" xfId="0" applyNumberFormat="1" applyBorder="1" applyAlignment="1">
      <alignment horizontal="right"/>
    </xf>
    <xf numFmtId="6" fontId="10" fillId="3" borderId="63" xfId="0" applyNumberFormat="1" applyFont="1" applyFill="1" applyBorder="1" applyAlignment="1">
      <alignment horizontal="right"/>
    </xf>
    <xf numFmtId="3" fontId="0" fillId="4" borderId="65" xfId="0" applyNumberFormat="1" applyFill="1" applyBorder="1" applyAlignment="1">
      <alignment horizontal="right"/>
    </xf>
    <xf numFmtId="3" fontId="0" fillId="0" borderId="61" xfId="0" applyNumberFormat="1" applyBorder="1" applyAlignment="1">
      <alignment horizontal="right"/>
    </xf>
    <xf numFmtId="169" fontId="10" fillId="6" borderId="63" xfId="0" applyNumberFormat="1" applyFont="1" applyFill="1" applyBorder="1" applyAlignment="1">
      <alignment horizontal="right"/>
    </xf>
    <xf numFmtId="3" fontId="0" fillId="0" borderId="63" xfId="0" applyNumberFormat="1" applyBorder="1" applyAlignment="1">
      <alignment horizontal="right"/>
    </xf>
    <xf numFmtId="169" fontId="0" fillId="0" borderId="63" xfId="0" applyNumberFormat="1" applyFont="1" applyFill="1" applyBorder="1" applyAlignment="1">
      <alignment horizontal="right"/>
    </xf>
    <xf numFmtId="0" fontId="75" fillId="33" borderId="10" xfId="0" applyFont="1" applyFill="1" applyBorder="1" applyAlignment="1">
      <alignment/>
    </xf>
    <xf numFmtId="0" fontId="75" fillId="33" borderId="11" xfId="0" applyFont="1" applyFill="1" applyBorder="1" applyAlignment="1">
      <alignment/>
    </xf>
    <xf numFmtId="164" fontId="75" fillId="33" borderId="12" xfId="0" applyNumberFormat="1" applyFont="1" applyFill="1" applyBorder="1" applyAlignment="1">
      <alignment horizontal="center"/>
    </xf>
    <xf numFmtId="164" fontId="75" fillId="33" borderId="13" xfId="0" applyNumberFormat="1" applyFont="1" applyFill="1" applyBorder="1" applyAlignment="1">
      <alignment horizontal="center"/>
    </xf>
    <xf numFmtId="0" fontId="103" fillId="0" borderId="0" xfId="0" applyFont="1" applyBorder="1" applyAlignment="1">
      <alignment horizontal="center" vertical="center" wrapText="1"/>
    </xf>
    <xf numFmtId="0" fontId="59" fillId="33" borderId="66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0" borderId="66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/>
    </xf>
    <xf numFmtId="0" fontId="59" fillId="33" borderId="67" xfId="0" applyFont="1" applyFill="1" applyBorder="1" applyAlignment="1">
      <alignment horizontal="center" vertical="center" wrapText="1"/>
    </xf>
    <xf numFmtId="0" fontId="59" fillId="33" borderId="6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94" fillId="0" borderId="0" xfId="0" applyFont="1" applyBorder="1" applyAlignment="1">
      <alignment horizontal="center" wrapText="1"/>
    </xf>
    <xf numFmtId="0" fontId="94" fillId="0" borderId="0" xfId="0" applyFont="1" applyBorder="1" applyAlignment="1">
      <alignment horizontal="center"/>
    </xf>
    <xf numFmtId="0" fontId="80" fillId="23" borderId="16" xfId="0" applyFont="1" applyFill="1" applyBorder="1" applyAlignment="1">
      <alignment horizontal="center"/>
    </xf>
    <xf numFmtId="0" fontId="80" fillId="23" borderId="26" xfId="0" applyFont="1" applyFill="1" applyBorder="1" applyAlignment="1">
      <alignment horizontal="center"/>
    </xf>
    <xf numFmtId="0" fontId="80" fillId="23" borderId="27" xfId="0" applyFont="1" applyFill="1" applyBorder="1" applyAlignment="1">
      <alignment horizontal="center"/>
    </xf>
    <xf numFmtId="0" fontId="80" fillId="23" borderId="28" xfId="0" applyFont="1" applyFill="1" applyBorder="1" applyAlignment="1">
      <alignment horizontal="center"/>
    </xf>
    <xf numFmtId="0" fontId="80" fillId="23" borderId="29" xfId="0" applyFont="1" applyFill="1" applyBorder="1" applyAlignment="1">
      <alignment horizontal="center"/>
    </xf>
    <xf numFmtId="0" fontId="80" fillId="23" borderId="19" xfId="0" applyFont="1" applyFill="1" applyBorder="1" applyAlignment="1">
      <alignment horizontal="center"/>
    </xf>
    <xf numFmtId="0" fontId="80" fillId="0" borderId="16" xfId="0" applyFont="1" applyBorder="1" applyAlignment="1">
      <alignment horizontal="center"/>
    </xf>
    <xf numFmtId="0" fontId="80" fillId="0" borderId="26" xfId="0" applyFont="1" applyBorder="1" applyAlignment="1">
      <alignment horizontal="center"/>
    </xf>
    <xf numFmtId="0" fontId="80" fillId="0" borderId="27" xfId="0" applyFont="1" applyBorder="1" applyAlignment="1">
      <alignment horizontal="center"/>
    </xf>
    <xf numFmtId="0" fontId="80" fillId="0" borderId="69" xfId="0" applyFont="1" applyBorder="1" applyAlignment="1">
      <alignment horizontal="center"/>
    </xf>
    <xf numFmtId="0" fontId="80" fillId="0" borderId="70" xfId="0" applyFont="1" applyBorder="1" applyAlignment="1">
      <alignment horizontal="center"/>
    </xf>
    <xf numFmtId="0" fontId="80" fillId="0" borderId="17" xfId="0" applyFont="1" applyBorder="1" applyAlignment="1">
      <alignment horizontal="center"/>
    </xf>
    <xf numFmtId="0" fontId="80" fillId="0" borderId="71" xfId="0" applyFont="1" applyBorder="1" applyAlignment="1">
      <alignment horizontal="center"/>
    </xf>
    <xf numFmtId="0" fontId="104" fillId="0" borderId="0" xfId="0" applyFont="1" applyAlignment="1">
      <alignment horizontal="center"/>
    </xf>
    <xf numFmtId="0" fontId="80" fillId="0" borderId="11" xfId="0" applyFont="1" applyBorder="1" applyAlignment="1">
      <alignment horizontal="center"/>
    </xf>
    <xf numFmtId="0" fontId="80" fillId="0" borderId="13" xfId="0" applyFont="1" applyBorder="1" applyAlignment="1">
      <alignment horizontal="center"/>
    </xf>
    <xf numFmtId="0" fontId="80" fillId="0" borderId="19" xfId="0" applyFont="1" applyBorder="1" applyAlignment="1">
      <alignment horizontal="center"/>
    </xf>
    <xf numFmtId="0" fontId="105" fillId="33" borderId="0" xfId="0" applyFont="1" applyFill="1" applyAlignment="1">
      <alignment horizontal="center"/>
    </xf>
    <xf numFmtId="0" fontId="10" fillId="0" borderId="72" xfId="0" applyFont="1" applyFill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49" fontId="10" fillId="0" borderId="75" xfId="0" applyNumberFormat="1" applyFont="1" applyFill="1" applyBorder="1" applyAlignment="1">
      <alignment horizontal="center" wrapText="1"/>
    </xf>
    <xf numFmtId="49" fontId="10" fillId="0" borderId="76" xfId="0" applyNumberFormat="1" applyFont="1" applyFill="1" applyBorder="1" applyAlignment="1">
      <alignment horizontal="center" wrapText="1"/>
    </xf>
    <xf numFmtId="0" fontId="11" fillId="0" borderId="75" xfId="0" applyFont="1" applyBorder="1" applyAlignment="1">
      <alignment horizontal="center" wrapText="1"/>
    </xf>
    <xf numFmtId="0" fontId="11" fillId="0" borderId="76" xfId="0" applyFont="1" applyBorder="1" applyAlignment="1">
      <alignment horizontal="center" wrapText="1"/>
    </xf>
    <xf numFmtId="0" fontId="11" fillId="0" borderId="77" xfId="0" applyFont="1" applyBorder="1" applyAlignment="1">
      <alignment horizontal="center" wrapText="1"/>
    </xf>
    <xf numFmtId="0" fontId="10" fillId="0" borderId="45" xfId="0" applyFont="1" applyFill="1" applyBorder="1" applyAlignment="1">
      <alignment horizontal="center"/>
    </xf>
    <xf numFmtId="0" fontId="10" fillId="0" borderId="73" xfId="0" applyFont="1" applyFill="1" applyBorder="1" applyAlignment="1">
      <alignment horizontal="center"/>
    </xf>
    <xf numFmtId="0" fontId="10" fillId="0" borderId="74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5</xdr:row>
      <xdr:rowOff>114300</xdr:rowOff>
    </xdr:from>
    <xdr:to>
      <xdr:col>9</xdr:col>
      <xdr:colOff>285750</xdr:colOff>
      <xdr:row>5</xdr:row>
      <xdr:rowOff>114300</xdr:rowOff>
    </xdr:to>
    <xdr:sp>
      <xdr:nvSpPr>
        <xdr:cNvPr id="1" name="Přímá spojovací šipka 1"/>
        <xdr:cNvSpPr>
          <a:spLocks/>
        </xdr:cNvSpPr>
      </xdr:nvSpPr>
      <xdr:spPr>
        <a:xfrm flipH="1">
          <a:off x="6296025" y="981075"/>
          <a:ext cx="228600" cy="0"/>
        </a:xfrm>
        <a:prstGeom prst="straightConnector1">
          <a:avLst/>
        </a:prstGeom>
        <a:noFill/>
        <a:ln w="25400" cmpd="sng">
          <a:solidFill>
            <a:srgbClr val="558E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6</xdr:row>
      <xdr:rowOff>104775</xdr:rowOff>
    </xdr:from>
    <xdr:to>
      <xdr:col>9</xdr:col>
      <xdr:colOff>285750</xdr:colOff>
      <xdr:row>6</xdr:row>
      <xdr:rowOff>104775</xdr:rowOff>
    </xdr:to>
    <xdr:sp>
      <xdr:nvSpPr>
        <xdr:cNvPr id="2" name="Přímá spojovací šipka 2"/>
        <xdr:cNvSpPr>
          <a:spLocks/>
        </xdr:cNvSpPr>
      </xdr:nvSpPr>
      <xdr:spPr>
        <a:xfrm flipH="1">
          <a:off x="6296025" y="1162050"/>
          <a:ext cx="228600" cy="0"/>
        </a:xfrm>
        <a:prstGeom prst="straightConnector1">
          <a:avLst/>
        </a:prstGeom>
        <a:noFill/>
        <a:ln w="25400" cmpd="sng">
          <a:solidFill>
            <a:srgbClr val="C8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34"/>
  <sheetViews>
    <sheetView tabSelected="1" zoomScalePageLayoutView="0" workbookViewId="0" topLeftCell="A16">
      <selection activeCell="G30" sqref="G30"/>
    </sheetView>
  </sheetViews>
  <sheetFormatPr defaultColWidth="9.140625" defaultRowHeight="15"/>
  <cols>
    <col min="1" max="1" width="33.7109375" style="0" customWidth="1"/>
    <col min="2" max="2" width="18.57421875" style="2" customWidth="1"/>
    <col min="3" max="3" width="17.8515625" style="2" bestFit="1" customWidth="1"/>
    <col min="4" max="5" width="21.8515625" style="2" bestFit="1" customWidth="1"/>
    <col min="6" max="6" width="25.28125" style="2" customWidth="1"/>
    <col min="7" max="7" width="23.421875" style="0" customWidth="1"/>
    <col min="8" max="8" width="21.7109375" style="0" customWidth="1"/>
  </cols>
  <sheetData>
    <row r="3" spans="1:6" s="3" customFormat="1" ht="28.5">
      <c r="A3" s="3" t="s">
        <v>138</v>
      </c>
      <c r="B3" s="4"/>
      <c r="C3" s="4"/>
      <c r="D3" s="4"/>
      <c r="E3" s="4"/>
      <c r="F3" s="4"/>
    </row>
    <row r="7" spans="1:7" s="8" customFormat="1" ht="18" customHeight="1">
      <c r="A7" s="5" t="s">
        <v>0</v>
      </c>
      <c r="B7" s="6" t="s">
        <v>1</v>
      </c>
      <c r="C7" s="6" t="s">
        <v>100</v>
      </c>
      <c r="D7" s="6" t="s">
        <v>163</v>
      </c>
      <c r="E7" s="6"/>
      <c r="F7" s="6"/>
      <c r="G7" s="7"/>
    </row>
    <row r="8" spans="1:6" ht="15.75">
      <c r="A8" s="162" t="s">
        <v>164</v>
      </c>
      <c r="B8" s="10"/>
      <c r="C8" s="10"/>
      <c r="D8" s="10"/>
      <c r="E8" s="10"/>
      <c r="F8" s="11"/>
    </row>
    <row r="9" spans="1:6" ht="15">
      <c r="A9" s="12" t="s">
        <v>159</v>
      </c>
      <c r="B9" s="155">
        <v>5000</v>
      </c>
      <c r="C9" s="155">
        <v>4000</v>
      </c>
      <c r="D9" s="13"/>
      <c r="E9" s="13"/>
      <c r="F9" s="13"/>
    </row>
    <row r="10" spans="1:6" ht="15">
      <c r="A10" s="12" t="s">
        <v>101</v>
      </c>
      <c r="B10" s="155">
        <v>5000</v>
      </c>
      <c r="C10" s="155">
        <v>4000</v>
      </c>
      <c r="D10" s="13"/>
      <c r="E10" s="13"/>
      <c r="F10" s="13"/>
    </row>
    <row r="11" spans="1:6" ht="15">
      <c r="A11" s="12" t="s">
        <v>160</v>
      </c>
      <c r="B11" s="155">
        <v>5000</v>
      </c>
      <c r="C11" s="155">
        <v>4000</v>
      </c>
      <c r="D11" s="13"/>
      <c r="E11" s="13"/>
      <c r="F11" s="13"/>
    </row>
    <row r="12" spans="1:6" ht="15">
      <c r="A12" s="12" t="s">
        <v>161</v>
      </c>
      <c r="B12" s="155">
        <v>5000</v>
      </c>
      <c r="C12" s="155">
        <v>4500</v>
      </c>
      <c r="D12" s="13"/>
      <c r="E12" s="13"/>
      <c r="F12" s="13"/>
    </row>
    <row r="13" spans="1:6" ht="15">
      <c r="A13" s="12" t="s">
        <v>162</v>
      </c>
      <c r="B13" s="155">
        <v>5000</v>
      </c>
      <c r="C13" s="155">
        <v>4500</v>
      </c>
      <c r="D13" s="155">
        <v>4000</v>
      </c>
      <c r="E13" s="13"/>
      <c r="F13" s="13"/>
    </row>
    <row r="14" spans="1:6" ht="15">
      <c r="A14" s="12" t="s">
        <v>102</v>
      </c>
      <c r="B14" s="155">
        <v>5000</v>
      </c>
      <c r="C14" s="155">
        <v>4000</v>
      </c>
      <c r="D14" s="13"/>
      <c r="E14" s="13"/>
      <c r="F14" s="13"/>
    </row>
    <row r="15" spans="1:6" ht="15">
      <c r="A15" s="12" t="s">
        <v>6</v>
      </c>
      <c r="B15" s="155">
        <v>4000</v>
      </c>
      <c r="C15" s="155">
        <v>4000</v>
      </c>
      <c r="D15" s="13"/>
      <c r="E15" s="13"/>
      <c r="F15" s="13"/>
    </row>
    <row r="16" spans="1:6" ht="15">
      <c r="A16" s="12" t="s">
        <v>103</v>
      </c>
      <c r="B16" s="155">
        <v>4000</v>
      </c>
      <c r="C16" s="155">
        <v>4500</v>
      </c>
      <c r="D16" s="13"/>
      <c r="E16" s="13"/>
      <c r="F16" s="13"/>
    </row>
    <row r="18" spans="1:6" ht="15.75">
      <c r="A18" s="258" t="s">
        <v>7</v>
      </c>
      <c r="B18" s="258"/>
      <c r="C18" s="258"/>
      <c r="D18" s="258"/>
      <c r="E18" s="258"/>
      <c r="F18" s="258"/>
    </row>
    <row r="19" spans="1:7" ht="15.75">
      <c r="A19" s="14" t="s">
        <v>308</v>
      </c>
      <c r="B19" s="6" t="s">
        <v>1</v>
      </c>
      <c r="C19" s="6" t="s">
        <v>319</v>
      </c>
      <c r="D19" s="6" t="s">
        <v>136</v>
      </c>
      <c r="E19" s="6" t="s">
        <v>313</v>
      </c>
      <c r="F19" s="6" t="s">
        <v>320</v>
      </c>
      <c r="G19" s="6" t="s">
        <v>340</v>
      </c>
    </row>
    <row r="20" spans="1:7" ht="15.75">
      <c r="A20" s="216" t="s">
        <v>311</v>
      </c>
      <c r="B20" s="155">
        <v>3700</v>
      </c>
      <c r="C20" s="155">
        <v>2100</v>
      </c>
      <c r="D20" s="155">
        <v>100</v>
      </c>
      <c r="E20" s="155">
        <v>4800</v>
      </c>
      <c r="F20" s="155">
        <v>3100</v>
      </c>
      <c r="G20" s="155">
        <v>700</v>
      </c>
    </row>
    <row r="21" spans="1:7" ht="15.75">
      <c r="A21" s="216" t="s">
        <v>312</v>
      </c>
      <c r="B21" s="155">
        <v>3900</v>
      </c>
      <c r="C21" s="155">
        <v>2200</v>
      </c>
      <c r="D21" s="155">
        <v>100</v>
      </c>
      <c r="E21" s="155">
        <v>5000</v>
      </c>
      <c r="F21" s="155">
        <v>3200</v>
      </c>
      <c r="G21" s="155">
        <v>700</v>
      </c>
    </row>
    <row r="22" spans="1:7" ht="15.75">
      <c r="A22" s="217" t="s">
        <v>310</v>
      </c>
      <c r="B22" s="155">
        <v>4000</v>
      </c>
      <c r="C22" s="155">
        <v>2300</v>
      </c>
      <c r="D22" s="155">
        <v>100</v>
      </c>
      <c r="E22" s="155">
        <v>5000</v>
      </c>
      <c r="F22" s="155">
        <v>3300</v>
      </c>
      <c r="G22" s="155">
        <v>700</v>
      </c>
    </row>
    <row r="23" spans="1:6" ht="15.75">
      <c r="A23" s="214"/>
      <c r="B23" s="212"/>
      <c r="C23" s="212"/>
      <c r="D23" s="212"/>
      <c r="E23" s="212"/>
      <c r="F23" s="211"/>
    </row>
    <row r="24" spans="1:6" ht="15.75">
      <c r="A24" s="1" t="s">
        <v>309</v>
      </c>
      <c r="B24" s="6" t="s">
        <v>1</v>
      </c>
      <c r="C24" s="6" t="s">
        <v>9</v>
      </c>
      <c r="D24" s="6" t="s">
        <v>136</v>
      </c>
      <c r="E24" s="6"/>
      <c r="F24" s="13"/>
    </row>
    <row r="25" spans="1:6" ht="15.75">
      <c r="A25" s="216" t="s">
        <v>314</v>
      </c>
      <c r="B25" s="155" t="s">
        <v>315</v>
      </c>
      <c r="C25" s="213"/>
      <c r="D25" s="213"/>
      <c r="E25" s="213"/>
      <c r="F25" s="213"/>
    </row>
    <row r="26" spans="1:6" ht="15.75">
      <c r="A26" s="211"/>
      <c r="B26" s="211"/>
      <c r="C26" s="211"/>
      <c r="D26" s="211"/>
      <c r="E26" s="211"/>
      <c r="F26" s="211"/>
    </row>
    <row r="27" spans="1:6" ht="15.75">
      <c r="A27" s="14" t="s">
        <v>8</v>
      </c>
      <c r="B27" s="6" t="s">
        <v>1</v>
      </c>
      <c r="C27" s="6" t="s">
        <v>9</v>
      </c>
      <c r="D27" s="6" t="s">
        <v>136</v>
      </c>
      <c r="E27" s="6"/>
      <c r="F27" s="13"/>
    </row>
    <row r="28" spans="1:6" ht="15">
      <c r="A28" s="12" t="s">
        <v>316</v>
      </c>
      <c r="B28" s="155">
        <v>4700</v>
      </c>
      <c r="C28" s="155">
        <v>3800</v>
      </c>
      <c r="D28" s="155">
        <v>600</v>
      </c>
      <c r="E28" s="13"/>
      <c r="F28" s="13"/>
    </row>
    <row r="29" spans="1:6" ht="15">
      <c r="A29" s="12" t="s">
        <v>317</v>
      </c>
      <c r="B29" s="155">
        <v>4900</v>
      </c>
      <c r="C29" s="155">
        <v>3900</v>
      </c>
      <c r="D29" s="155">
        <v>600</v>
      </c>
      <c r="E29" s="13"/>
      <c r="F29" s="13"/>
    </row>
    <row r="30" spans="1:6" ht="15">
      <c r="A30" s="12" t="s">
        <v>318</v>
      </c>
      <c r="B30" s="155">
        <v>5000</v>
      </c>
      <c r="C30" s="155">
        <v>4100</v>
      </c>
      <c r="D30" s="155">
        <v>600</v>
      </c>
      <c r="E30" s="13"/>
      <c r="F30" s="13"/>
    </row>
    <row r="31" spans="1:6" ht="15">
      <c r="A31" s="12" t="s">
        <v>112</v>
      </c>
      <c r="B31" s="155">
        <v>5000</v>
      </c>
      <c r="C31" s="155">
        <v>4200</v>
      </c>
      <c r="D31" s="155">
        <v>600</v>
      </c>
      <c r="E31" s="13"/>
      <c r="F31" s="13"/>
    </row>
    <row r="32" spans="1:6" ht="15">
      <c r="A32" s="34"/>
      <c r="B32" s="150"/>
      <c r="C32" s="150"/>
      <c r="D32" s="19"/>
      <c r="E32" s="19"/>
      <c r="F32" s="19"/>
    </row>
    <row r="33" spans="1:6" ht="15.75">
      <c r="A33" s="14" t="s">
        <v>10</v>
      </c>
      <c r="B33" s="215" t="s">
        <v>1</v>
      </c>
      <c r="C33" s="215" t="s">
        <v>9</v>
      </c>
      <c r="D33" s="215" t="s">
        <v>136</v>
      </c>
      <c r="E33" s="215" t="s">
        <v>325</v>
      </c>
      <c r="F33" s="215" t="s">
        <v>326</v>
      </c>
    </row>
    <row r="34" spans="1:6" ht="15">
      <c r="A34" s="154" t="s">
        <v>322</v>
      </c>
      <c r="B34" s="155">
        <v>4900</v>
      </c>
      <c r="C34" s="155">
        <v>4000</v>
      </c>
      <c r="D34" s="155">
        <v>600</v>
      </c>
      <c r="E34" s="155">
        <v>3800</v>
      </c>
      <c r="F34" s="155">
        <v>3200</v>
      </c>
    </row>
    <row r="35" spans="1:6" ht="15">
      <c r="A35" s="154" t="s">
        <v>323</v>
      </c>
      <c r="B35" s="155">
        <v>5000</v>
      </c>
      <c r="C35" s="155">
        <v>4200</v>
      </c>
      <c r="D35" s="155">
        <v>600</v>
      </c>
      <c r="E35" s="155">
        <v>4000</v>
      </c>
      <c r="F35" s="155">
        <v>3400</v>
      </c>
    </row>
    <row r="36" spans="1:6" ht="15">
      <c r="A36" s="154" t="s">
        <v>324</v>
      </c>
      <c r="B36" s="155">
        <v>4700</v>
      </c>
      <c r="C36" s="155">
        <v>3900</v>
      </c>
      <c r="D36" s="155">
        <v>600</v>
      </c>
      <c r="E36" s="155">
        <v>3700</v>
      </c>
      <c r="F36" s="155">
        <v>3100</v>
      </c>
    </row>
    <row r="37" spans="1:6" ht="15">
      <c r="A37" s="154" t="s">
        <v>321</v>
      </c>
      <c r="B37" s="155">
        <v>5000</v>
      </c>
      <c r="C37" s="155">
        <v>4500</v>
      </c>
      <c r="D37" s="155">
        <v>600</v>
      </c>
      <c r="E37" s="155">
        <v>4000</v>
      </c>
      <c r="F37" s="155">
        <v>3800</v>
      </c>
    </row>
    <row r="38" spans="1:6" ht="15">
      <c r="A38" s="12"/>
      <c r="B38" s="46"/>
      <c r="C38" s="46"/>
      <c r="D38" s="13"/>
      <c r="E38" s="13"/>
      <c r="F38" s="13"/>
    </row>
    <row r="39" spans="1:6" ht="15">
      <c r="A39" s="12" t="s">
        <v>327</v>
      </c>
      <c r="B39" s="155">
        <v>4800</v>
      </c>
      <c r="C39" s="155">
        <v>3900</v>
      </c>
      <c r="D39" s="155">
        <v>600</v>
      </c>
      <c r="E39" s="13"/>
      <c r="F39" s="13"/>
    </row>
    <row r="40" spans="1:6" ht="15">
      <c r="A40" s="12" t="s">
        <v>328</v>
      </c>
      <c r="B40" s="155">
        <v>5000</v>
      </c>
      <c r="C40" s="155">
        <v>4000</v>
      </c>
      <c r="D40" s="155">
        <v>600</v>
      </c>
      <c r="E40" s="13"/>
      <c r="F40" s="13"/>
    </row>
    <row r="41" spans="1:6" ht="15">
      <c r="A41" s="12" t="s">
        <v>329</v>
      </c>
      <c r="B41" s="155">
        <v>4700</v>
      </c>
      <c r="C41" s="155">
        <v>3800</v>
      </c>
      <c r="D41" s="155">
        <v>600</v>
      </c>
      <c r="E41" s="13"/>
      <c r="F41" s="13"/>
    </row>
    <row r="42" spans="1:6" ht="15">
      <c r="A42" s="12" t="s">
        <v>110</v>
      </c>
      <c r="B42" s="155">
        <v>5000</v>
      </c>
      <c r="C42" s="155">
        <v>4300</v>
      </c>
      <c r="D42" s="155">
        <v>600</v>
      </c>
      <c r="E42" s="13"/>
      <c r="F42" s="13"/>
    </row>
    <row r="43" spans="1:6" ht="15">
      <c r="A43" s="12"/>
      <c r="B43" s="46"/>
      <c r="C43" s="46"/>
      <c r="D43" s="13"/>
      <c r="E43" s="13"/>
      <c r="F43" s="13"/>
    </row>
    <row r="44" spans="1:6" ht="15">
      <c r="A44" s="12" t="s">
        <v>331</v>
      </c>
      <c r="B44" s="155">
        <v>4700</v>
      </c>
      <c r="C44" s="155">
        <v>3800</v>
      </c>
      <c r="D44" s="155">
        <v>600</v>
      </c>
      <c r="E44" s="13"/>
      <c r="F44" s="13"/>
    </row>
    <row r="45" spans="1:6" ht="15">
      <c r="A45" s="12" t="s">
        <v>332</v>
      </c>
      <c r="B45" s="155">
        <v>4900</v>
      </c>
      <c r="C45" s="155">
        <v>3900</v>
      </c>
      <c r="D45" s="155">
        <v>600</v>
      </c>
      <c r="E45" s="13"/>
      <c r="F45" s="13"/>
    </row>
    <row r="46" spans="1:6" ht="15">
      <c r="A46" s="12" t="s">
        <v>333</v>
      </c>
      <c r="B46" s="155">
        <v>4500</v>
      </c>
      <c r="C46" s="155">
        <v>3600</v>
      </c>
      <c r="D46" s="155">
        <v>600</v>
      </c>
      <c r="E46" s="13"/>
      <c r="F46" s="13"/>
    </row>
    <row r="47" spans="1:6" ht="15">
      <c r="A47" s="12" t="s">
        <v>111</v>
      </c>
      <c r="B47" s="155">
        <v>5000</v>
      </c>
      <c r="C47" s="155">
        <v>4200</v>
      </c>
      <c r="D47" s="155">
        <v>600</v>
      </c>
      <c r="E47" s="13"/>
      <c r="F47" s="13"/>
    </row>
    <row r="48" spans="1:6" ht="15">
      <c r="A48" s="12" t="s">
        <v>330</v>
      </c>
      <c r="B48" s="155">
        <v>3800</v>
      </c>
      <c r="C48" s="155">
        <v>3000</v>
      </c>
      <c r="D48" s="155">
        <v>600</v>
      </c>
      <c r="E48" s="13"/>
      <c r="F48" s="13"/>
    </row>
    <row r="49" spans="2:3" ht="15">
      <c r="B49" s="48"/>
      <c r="C49" s="48"/>
    </row>
    <row r="50" spans="1:6" ht="15.75">
      <c r="A50" s="9" t="s">
        <v>99</v>
      </c>
      <c r="B50" s="51"/>
      <c r="C50" s="51"/>
      <c r="D50" s="10"/>
      <c r="E50" s="10"/>
      <c r="F50" s="11"/>
    </row>
    <row r="51" spans="1:6" ht="15">
      <c r="A51" s="154" t="s">
        <v>81</v>
      </c>
      <c r="B51" s="155" t="s">
        <v>11</v>
      </c>
      <c r="C51" s="46"/>
      <c r="D51" s="13"/>
      <c r="E51" s="13"/>
      <c r="F51" s="13"/>
    </row>
    <row r="52" spans="1:6" ht="15">
      <c r="A52" s="15"/>
      <c r="B52" s="46"/>
      <c r="C52" s="46"/>
      <c r="D52" s="13"/>
      <c r="E52" s="16"/>
      <c r="F52" s="17"/>
    </row>
    <row r="53" spans="2:3" ht="15">
      <c r="B53" s="48"/>
      <c r="C53" s="48"/>
    </row>
    <row r="54" spans="1:6" ht="15.75">
      <c r="A54" s="9" t="s">
        <v>13</v>
      </c>
      <c r="B54" s="51"/>
      <c r="C54" s="51"/>
      <c r="D54" s="10"/>
      <c r="E54" s="10"/>
      <c r="F54" s="11"/>
    </row>
    <row r="55" spans="1:6" ht="15">
      <c r="A55" s="154" t="s">
        <v>14</v>
      </c>
      <c r="B55" s="155" t="s">
        <v>12</v>
      </c>
      <c r="C55" s="46"/>
      <c r="D55" s="13"/>
      <c r="E55" s="13"/>
      <c r="F55" s="13"/>
    </row>
    <row r="56" spans="1:6" ht="15">
      <c r="A56" s="163"/>
      <c r="B56" s="159"/>
      <c r="C56" s="150"/>
      <c r="D56" s="19"/>
      <c r="E56" s="19"/>
      <c r="F56" s="19"/>
    </row>
    <row r="57" spans="1:6" ht="15.75">
      <c r="A57" s="9" t="s">
        <v>273</v>
      </c>
      <c r="B57" s="51"/>
      <c r="C57" s="51"/>
      <c r="D57" s="10"/>
      <c r="E57" s="10"/>
      <c r="F57" s="11"/>
    </row>
    <row r="58" spans="1:6" ht="15">
      <c r="A58" s="154" t="s">
        <v>274</v>
      </c>
      <c r="B58" s="155" t="s">
        <v>305</v>
      </c>
      <c r="C58" s="46"/>
      <c r="D58" s="13"/>
      <c r="E58" s="13"/>
      <c r="F58" s="13"/>
    </row>
    <row r="59" spans="1:6" ht="15">
      <c r="A59" s="154" t="s">
        <v>275</v>
      </c>
      <c r="B59" s="155" t="s">
        <v>305</v>
      </c>
      <c r="C59" s="46"/>
      <c r="D59" s="13"/>
      <c r="E59" s="13"/>
      <c r="F59" s="13"/>
    </row>
    <row r="60" spans="1:6" ht="15">
      <c r="A60" s="163"/>
      <c r="B60" s="159"/>
      <c r="C60" s="150"/>
      <c r="D60" s="19"/>
      <c r="E60" s="19"/>
      <c r="F60" s="19"/>
    </row>
    <row r="61" spans="1:6" ht="15.75">
      <c r="A61" s="201" t="s">
        <v>334</v>
      </c>
      <c r="B61" s="215" t="s">
        <v>1</v>
      </c>
      <c r="C61" s="215" t="s">
        <v>100</v>
      </c>
      <c r="D61" s="215"/>
      <c r="E61" s="215"/>
      <c r="F61" s="215"/>
    </row>
    <row r="62" spans="1:6" ht="15">
      <c r="A62" s="154" t="s">
        <v>335</v>
      </c>
      <c r="B62" s="155">
        <v>5000</v>
      </c>
      <c r="C62" s="155">
        <v>4950</v>
      </c>
      <c r="D62" s="155"/>
      <c r="E62" s="13"/>
      <c r="F62" s="13"/>
    </row>
    <row r="63" spans="1:6" ht="15">
      <c r="A63" s="154" t="s">
        <v>336</v>
      </c>
      <c r="B63" s="155">
        <v>5000</v>
      </c>
      <c r="C63" s="155">
        <v>4950</v>
      </c>
      <c r="D63" s="155"/>
      <c r="E63" s="13"/>
      <c r="F63" s="13"/>
    </row>
    <row r="65" spans="1:6" ht="15.75">
      <c r="A65" s="201" t="s">
        <v>15</v>
      </c>
      <c r="B65" s="215" t="s">
        <v>1</v>
      </c>
      <c r="C65" s="215" t="s">
        <v>16</v>
      </c>
      <c r="D65" s="215" t="s">
        <v>17</v>
      </c>
      <c r="E65" s="215" t="s">
        <v>136</v>
      </c>
      <c r="F65" s="215" t="s">
        <v>339</v>
      </c>
    </row>
    <row r="66" spans="1:6" ht="15">
      <c r="A66" s="12" t="s">
        <v>18</v>
      </c>
      <c r="B66" s="155">
        <v>4000</v>
      </c>
      <c r="C66" s="155">
        <v>3800</v>
      </c>
      <c r="D66" s="155"/>
      <c r="E66" s="155"/>
      <c r="F66" s="155">
        <v>100</v>
      </c>
    </row>
    <row r="67" spans="1:6" ht="15">
      <c r="A67" s="12" t="s">
        <v>338</v>
      </c>
      <c r="B67" s="155">
        <v>4500</v>
      </c>
      <c r="C67" s="155">
        <v>4500</v>
      </c>
      <c r="D67" s="155"/>
      <c r="E67" s="155"/>
      <c r="F67" s="155">
        <v>900</v>
      </c>
    </row>
    <row r="68" spans="1:6" ht="15">
      <c r="A68" s="12" t="s">
        <v>113</v>
      </c>
      <c r="B68" s="155">
        <v>4000</v>
      </c>
      <c r="C68" s="155">
        <v>4000</v>
      </c>
      <c r="D68" s="155"/>
      <c r="E68" s="155">
        <v>100</v>
      </c>
      <c r="F68" s="155">
        <v>1000</v>
      </c>
    </row>
    <row r="69" spans="1:6" ht="15">
      <c r="A69" s="12" t="s">
        <v>337</v>
      </c>
      <c r="B69" s="155">
        <v>4500</v>
      </c>
      <c r="C69" s="155">
        <v>4500</v>
      </c>
      <c r="D69" s="155"/>
      <c r="E69" s="155">
        <v>900</v>
      </c>
      <c r="F69" s="155">
        <v>1800</v>
      </c>
    </row>
    <row r="70" spans="1:6" ht="15">
      <c r="A70" s="12" t="s">
        <v>19</v>
      </c>
      <c r="B70" s="155">
        <v>4500</v>
      </c>
      <c r="C70" s="155"/>
      <c r="D70" s="155">
        <v>4500</v>
      </c>
      <c r="E70" s="155">
        <v>850</v>
      </c>
      <c r="F70" s="155"/>
    </row>
    <row r="72" spans="1:6" ht="15.75">
      <c r="A72" s="9" t="s">
        <v>20</v>
      </c>
      <c r="B72" s="6" t="s">
        <v>1</v>
      </c>
      <c r="C72" s="6" t="s">
        <v>2</v>
      </c>
      <c r="D72" s="6" t="s">
        <v>72</v>
      </c>
      <c r="E72" s="6" t="s">
        <v>4</v>
      </c>
      <c r="F72" s="6" t="s">
        <v>5</v>
      </c>
    </row>
    <row r="73" spans="1:6" ht="15">
      <c r="A73" s="154" t="s">
        <v>21</v>
      </c>
      <c r="B73" s="155">
        <v>2500</v>
      </c>
      <c r="C73" s="155">
        <v>2000</v>
      </c>
      <c r="D73" s="155">
        <v>1000</v>
      </c>
      <c r="E73" s="155">
        <v>2000</v>
      </c>
      <c r="F73" s="155">
        <v>1500</v>
      </c>
    </row>
    <row r="74" spans="1:6" ht="15">
      <c r="A74" s="154" t="s">
        <v>71</v>
      </c>
      <c r="B74" s="155">
        <v>3000</v>
      </c>
      <c r="C74" s="155"/>
      <c r="D74" s="155">
        <v>1000</v>
      </c>
      <c r="E74" s="155">
        <v>3000</v>
      </c>
      <c r="F74" s="13"/>
    </row>
    <row r="75" spans="1:6" ht="15">
      <c r="A75" s="154" t="s">
        <v>206</v>
      </c>
      <c r="B75" s="155">
        <v>3000</v>
      </c>
      <c r="C75" s="155"/>
      <c r="D75" s="155">
        <v>1000</v>
      </c>
      <c r="E75" s="155"/>
      <c r="F75" s="155">
        <v>3000</v>
      </c>
    </row>
    <row r="76" spans="1:6" ht="15">
      <c r="A76" s="34"/>
      <c r="B76" s="19"/>
      <c r="C76" s="19"/>
      <c r="D76" s="19"/>
      <c r="E76" s="19"/>
      <c r="F76" s="19"/>
    </row>
    <row r="77" spans="1:6" ht="18.75">
      <c r="A77" s="152" t="s">
        <v>165</v>
      </c>
      <c r="B77" s="153" t="s">
        <v>1</v>
      </c>
      <c r="C77" s="153" t="s">
        <v>2</v>
      </c>
      <c r="D77" s="153" t="s">
        <v>5</v>
      </c>
      <c r="E77" s="153" t="s">
        <v>169</v>
      </c>
      <c r="F77" s="19"/>
    </row>
    <row r="78" spans="1:6" ht="15">
      <c r="A78" s="170" t="s">
        <v>166</v>
      </c>
      <c r="B78" s="155">
        <v>5000</v>
      </c>
      <c r="C78" s="155">
        <v>5000</v>
      </c>
      <c r="D78" s="155">
        <v>4800</v>
      </c>
      <c r="E78" s="13"/>
      <c r="F78" s="19"/>
    </row>
    <row r="79" spans="1:6" ht="15">
      <c r="A79" s="170" t="s">
        <v>167</v>
      </c>
      <c r="B79" s="155">
        <v>5000</v>
      </c>
      <c r="C79" s="155">
        <v>5000</v>
      </c>
      <c r="E79" s="155">
        <v>4800</v>
      </c>
      <c r="F79" s="19"/>
    </row>
    <row r="80" spans="1:6" ht="15">
      <c r="A80" s="170" t="s">
        <v>168</v>
      </c>
      <c r="B80" s="155">
        <v>5000</v>
      </c>
      <c r="C80" s="155">
        <v>5000</v>
      </c>
      <c r="D80" s="155">
        <v>4800</v>
      </c>
      <c r="E80" s="13"/>
      <c r="F80" s="19"/>
    </row>
    <row r="81" spans="1:6" ht="15.75">
      <c r="A81" s="18"/>
      <c r="B81" s="19"/>
      <c r="C81" s="19"/>
      <c r="D81" s="19"/>
      <c r="E81" s="19"/>
      <c r="F81" s="19"/>
    </row>
    <row r="82" spans="1:6" ht="15.75">
      <c r="A82" s="162" t="s">
        <v>22</v>
      </c>
      <c r="B82" s="153" t="s">
        <v>1</v>
      </c>
      <c r="C82" s="153"/>
      <c r="D82" s="153"/>
      <c r="E82" s="6"/>
      <c r="F82" s="6"/>
    </row>
    <row r="83" spans="1:6" ht="15">
      <c r="A83" s="154" t="s">
        <v>23</v>
      </c>
      <c r="B83" s="155">
        <v>5000</v>
      </c>
      <c r="C83" s="155"/>
      <c r="D83" s="155"/>
      <c r="E83" s="155"/>
      <c r="F83" s="155"/>
    </row>
    <row r="84" spans="1:6" ht="15">
      <c r="A84" s="167" t="s">
        <v>230</v>
      </c>
      <c r="B84" s="165">
        <v>5000</v>
      </c>
      <c r="C84" s="165"/>
      <c r="D84" s="165"/>
      <c r="E84" s="165"/>
      <c r="F84" s="166"/>
    </row>
    <row r="85" spans="1:6" ht="15">
      <c r="A85" s="167" t="s">
        <v>231</v>
      </c>
      <c r="B85" s="165">
        <v>5000</v>
      </c>
      <c r="C85" s="165"/>
      <c r="D85" s="165"/>
      <c r="E85" s="165"/>
      <c r="F85" s="166"/>
    </row>
    <row r="86" spans="1:6" ht="15">
      <c r="A86" s="167"/>
      <c r="B86" s="165"/>
      <c r="C86" s="165"/>
      <c r="D86" s="165"/>
      <c r="E86" s="165"/>
      <c r="F86" s="166"/>
    </row>
    <row r="87" spans="1:6" s="157" customFormat="1" ht="18.75">
      <c r="A87" s="152" t="s">
        <v>139</v>
      </c>
      <c r="B87" s="153" t="s">
        <v>1</v>
      </c>
      <c r="C87" s="153" t="s">
        <v>2</v>
      </c>
      <c r="D87" s="153" t="s">
        <v>125</v>
      </c>
      <c r="E87" s="153" t="s">
        <v>126</v>
      </c>
      <c r="F87" s="153" t="s">
        <v>5</v>
      </c>
    </row>
    <row r="88" spans="1:6" s="157" customFormat="1" ht="15">
      <c r="A88" s="154" t="s">
        <v>140</v>
      </c>
      <c r="B88" s="155">
        <v>5000</v>
      </c>
      <c r="C88" s="155">
        <v>3600</v>
      </c>
      <c r="D88" s="155"/>
      <c r="E88" s="155"/>
      <c r="F88" s="155"/>
    </row>
    <row r="89" spans="1:6" s="157" customFormat="1" ht="15">
      <c r="A89" s="154" t="s">
        <v>141</v>
      </c>
      <c r="B89" s="155">
        <v>5000</v>
      </c>
      <c r="C89" s="155">
        <v>3600</v>
      </c>
      <c r="D89" s="155"/>
      <c r="E89" s="155"/>
      <c r="F89" s="155"/>
    </row>
    <row r="90" spans="1:6" s="157" customFormat="1" ht="15">
      <c r="A90" s="154" t="s">
        <v>142</v>
      </c>
      <c r="B90" s="155">
        <v>4000</v>
      </c>
      <c r="C90" s="155">
        <v>4000</v>
      </c>
      <c r="D90" s="155"/>
      <c r="E90" s="155"/>
      <c r="F90" s="155"/>
    </row>
    <row r="91" spans="1:6" s="157" customFormat="1" ht="15">
      <c r="A91" s="154" t="s">
        <v>143</v>
      </c>
      <c r="B91" s="155">
        <v>4000</v>
      </c>
      <c r="C91" s="155">
        <v>4000</v>
      </c>
      <c r="D91" s="155"/>
      <c r="E91" s="155"/>
      <c r="F91" s="155"/>
    </row>
    <row r="92" spans="1:6" s="157" customFormat="1" ht="15">
      <c r="A92" s="158"/>
      <c r="B92" s="159"/>
      <c r="C92" s="159"/>
      <c r="D92" s="159"/>
      <c r="E92" s="159"/>
      <c r="F92" s="159"/>
    </row>
    <row r="93" spans="1:6" s="157" customFormat="1" ht="15">
      <c r="A93" s="160"/>
      <c r="B93" s="161"/>
      <c r="C93" s="161"/>
      <c r="D93" s="161"/>
      <c r="E93" s="161"/>
      <c r="F93" s="161"/>
    </row>
    <row r="94" spans="1:6" s="157" customFormat="1" ht="15.75">
      <c r="A94" s="162" t="s">
        <v>24</v>
      </c>
      <c r="B94" s="153" t="s">
        <v>1</v>
      </c>
      <c r="C94" s="153" t="s">
        <v>2</v>
      </c>
      <c r="D94" s="153"/>
      <c r="E94" s="153" t="s">
        <v>124</v>
      </c>
      <c r="F94" s="153" t="s">
        <v>5</v>
      </c>
    </row>
    <row r="95" spans="1:6" s="157" customFormat="1" ht="15">
      <c r="A95" s="154" t="s">
        <v>25</v>
      </c>
      <c r="B95" s="155">
        <v>5000</v>
      </c>
      <c r="C95" s="155">
        <v>5000</v>
      </c>
      <c r="D95" s="155"/>
      <c r="E95" s="155"/>
      <c r="F95" s="155">
        <v>5000</v>
      </c>
    </row>
    <row r="96" spans="1:6" s="157" customFormat="1" ht="15">
      <c r="A96" s="154" t="s">
        <v>26</v>
      </c>
      <c r="B96" s="155">
        <v>5000</v>
      </c>
      <c r="C96" s="155">
        <v>5000</v>
      </c>
      <c r="D96" s="155"/>
      <c r="E96" s="155"/>
      <c r="F96" s="155">
        <v>4000</v>
      </c>
    </row>
    <row r="97" spans="1:6" s="157" customFormat="1" ht="15">
      <c r="A97" s="154" t="s">
        <v>122</v>
      </c>
      <c r="B97" s="155">
        <v>5000</v>
      </c>
      <c r="C97" s="155">
        <v>5000</v>
      </c>
      <c r="D97" s="155"/>
      <c r="E97" s="155"/>
      <c r="F97" s="155">
        <v>3600</v>
      </c>
    </row>
    <row r="98" spans="1:6" s="157" customFormat="1" ht="15">
      <c r="A98" s="156" t="s">
        <v>123</v>
      </c>
      <c r="B98" s="155">
        <v>5000</v>
      </c>
      <c r="C98" s="155">
        <v>5000</v>
      </c>
      <c r="D98" s="155"/>
      <c r="E98" s="155">
        <v>3600</v>
      </c>
      <c r="F98" s="155"/>
    </row>
    <row r="99" spans="1:6" s="157" customFormat="1" ht="15">
      <c r="A99" s="156" t="s">
        <v>144</v>
      </c>
      <c r="B99" s="155">
        <v>5000</v>
      </c>
      <c r="C99" s="155">
        <v>4000</v>
      </c>
      <c r="D99" s="155"/>
      <c r="E99" s="155"/>
      <c r="F99" s="155"/>
    </row>
    <row r="100" spans="1:6" s="157" customFormat="1" ht="15">
      <c r="A100" s="163"/>
      <c r="B100" s="159"/>
      <c r="C100" s="159"/>
      <c r="D100" s="159"/>
      <c r="E100" s="159"/>
      <c r="F100" s="159"/>
    </row>
    <row r="101" spans="1:6" s="157" customFormat="1" ht="15.75">
      <c r="A101" s="162" t="s">
        <v>127</v>
      </c>
      <c r="B101" s="153" t="s">
        <v>1</v>
      </c>
      <c r="C101" s="153" t="s">
        <v>2</v>
      </c>
      <c r="D101" s="153"/>
      <c r="E101" s="153" t="s">
        <v>124</v>
      </c>
      <c r="F101" s="153" t="s">
        <v>5</v>
      </c>
    </row>
    <row r="102" spans="1:6" s="157" customFormat="1" ht="15">
      <c r="A102" s="154" t="s">
        <v>128</v>
      </c>
      <c r="B102" s="155">
        <v>5000</v>
      </c>
      <c r="C102" s="155">
        <v>3800</v>
      </c>
      <c r="D102" s="155"/>
      <c r="E102" s="155"/>
      <c r="F102" s="155"/>
    </row>
    <row r="103" spans="1:6" s="157" customFormat="1" ht="15">
      <c r="A103" s="154" t="s">
        <v>129</v>
      </c>
      <c r="B103" s="155">
        <v>5000</v>
      </c>
      <c r="C103" s="155">
        <v>5000</v>
      </c>
      <c r="D103" s="155"/>
      <c r="E103" s="155"/>
      <c r="F103" s="155">
        <v>3800</v>
      </c>
    </row>
    <row r="104" spans="1:6" s="157" customFormat="1" ht="15">
      <c r="A104" s="163"/>
      <c r="B104" s="159"/>
      <c r="C104" s="159"/>
      <c r="D104" s="159"/>
      <c r="E104" s="159"/>
      <c r="F104" s="159"/>
    </row>
    <row r="105" spans="1:6" s="157" customFormat="1" ht="15">
      <c r="A105" s="178" t="s">
        <v>207</v>
      </c>
      <c r="B105" s="179" t="s">
        <v>1</v>
      </c>
      <c r="C105" s="179" t="s">
        <v>2</v>
      </c>
      <c r="D105" s="179" t="s">
        <v>212</v>
      </c>
      <c r="E105" s="179" t="s">
        <v>213</v>
      </c>
      <c r="F105" s="159"/>
    </row>
    <row r="106" spans="1:6" s="157" customFormat="1" ht="15">
      <c r="A106" s="169" t="s">
        <v>208</v>
      </c>
      <c r="B106" s="179">
        <v>4000</v>
      </c>
      <c r="C106" s="179">
        <v>4000</v>
      </c>
      <c r="D106" s="179">
        <v>4000</v>
      </c>
      <c r="E106" s="155"/>
      <c r="F106" s="159"/>
    </row>
    <row r="107" spans="1:6" s="157" customFormat="1" ht="15">
      <c r="A107" s="169" t="s">
        <v>209</v>
      </c>
      <c r="B107" s="179">
        <v>5000</v>
      </c>
      <c r="C107" s="179">
        <v>5000</v>
      </c>
      <c r="D107" s="179">
        <v>4800</v>
      </c>
      <c r="E107" s="155"/>
      <c r="F107" s="159"/>
    </row>
    <row r="108" spans="1:6" s="157" customFormat="1" ht="15">
      <c r="A108" s="169" t="s">
        <v>210</v>
      </c>
      <c r="B108" s="179">
        <v>4000</v>
      </c>
      <c r="C108" s="179">
        <v>4000</v>
      </c>
      <c r="D108" s="179">
        <v>4000</v>
      </c>
      <c r="E108" s="179">
        <v>4000</v>
      </c>
      <c r="F108" s="159"/>
    </row>
    <row r="109" spans="1:6" s="157" customFormat="1" ht="15">
      <c r="A109" s="169" t="s">
        <v>211</v>
      </c>
      <c r="B109" s="179">
        <v>5000</v>
      </c>
      <c r="C109" s="179">
        <v>5000</v>
      </c>
      <c r="D109" s="179">
        <v>4800</v>
      </c>
      <c r="E109" s="179">
        <v>5000</v>
      </c>
      <c r="F109" s="159"/>
    </row>
    <row r="110" spans="1:6" ht="15">
      <c r="A110" s="34"/>
      <c r="B110" s="19"/>
      <c r="C110" s="19"/>
      <c r="D110" s="19"/>
      <c r="E110" s="19"/>
      <c r="F110" s="19"/>
    </row>
    <row r="111" spans="1:7" ht="15" customHeight="1">
      <c r="A111" s="9" t="s">
        <v>27</v>
      </c>
      <c r="B111" s="6" t="s">
        <v>1</v>
      </c>
      <c r="C111" s="6" t="s">
        <v>2</v>
      </c>
      <c r="D111" s="6" t="s">
        <v>3</v>
      </c>
      <c r="E111" s="6" t="s">
        <v>4</v>
      </c>
      <c r="F111" s="6" t="s">
        <v>73</v>
      </c>
      <c r="G111" s="12"/>
    </row>
    <row r="112" spans="1:7" ht="19.5" customHeight="1">
      <c r="A112" s="154" t="s">
        <v>204</v>
      </c>
      <c r="B112" s="155">
        <v>4000</v>
      </c>
      <c r="C112" s="13"/>
      <c r="D112" s="13"/>
      <c r="E112" s="155">
        <v>3000</v>
      </c>
      <c r="F112" s="155">
        <v>3000</v>
      </c>
      <c r="G112" s="20"/>
    </row>
    <row r="113" spans="1:7" ht="19.5" customHeight="1">
      <c r="A113" s="156" t="s">
        <v>205</v>
      </c>
      <c r="B113" s="155">
        <v>5000</v>
      </c>
      <c r="C113" s="13"/>
      <c r="D113" s="13"/>
      <c r="E113" s="155">
        <v>4000</v>
      </c>
      <c r="F113" s="155">
        <v>4000</v>
      </c>
      <c r="G113" s="151"/>
    </row>
    <row r="114" spans="1:7" ht="19.5" customHeight="1">
      <c r="A114" s="156" t="s">
        <v>137</v>
      </c>
      <c r="B114" s="155">
        <v>3900</v>
      </c>
      <c r="C114" s="13"/>
      <c r="D114" s="13"/>
      <c r="E114" s="13"/>
      <c r="F114" s="13"/>
      <c r="G114" s="33"/>
    </row>
    <row r="115" spans="1:6" ht="19.5" customHeight="1">
      <c r="A115" s="169" t="s">
        <v>28</v>
      </c>
      <c r="B115" s="155">
        <v>1000</v>
      </c>
      <c r="C115" s="155"/>
      <c r="D115" s="155">
        <v>900</v>
      </c>
      <c r="E115" s="13"/>
      <c r="F115" s="13"/>
    </row>
    <row r="116" spans="1:6" ht="19.5" customHeight="1">
      <c r="A116" s="23"/>
      <c r="B116" s="19"/>
      <c r="C116" s="19"/>
      <c r="D116" s="19"/>
      <c r="E116" s="19"/>
      <c r="F116" s="19"/>
    </row>
    <row r="117" spans="2:8" ht="19.5" customHeight="1">
      <c r="B117" s="19" t="s">
        <v>173</v>
      </c>
      <c r="C117" s="19" t="s">
        <v>172</v>
      </c>
      <c r="D117" s="19" t="s">
        <v>171</v>
      </c>
      <c r="E117" s="19" t="s">
        <v>174</v>
      </c>
      <c r="F117" s="19" t="s">
        <v>175</v>
      </c>
      <c r="G117" s="114" t="s">
        <v>176</v>
      </c>
      <c r="H117" s="114" t="s">
        <v>177</v>
      </c>
    </row>
    <row r="118" spans="1:8" ht="19.5" customHeight="1">
      <c r="A118" s="169" t="s">
        <v>170</v>
      </c>
      <c r="B118" s="155">
        <v>3500</v>
      </c>
      <c r="C118" s="155">
        <v>2900</v>
      </c>
      <c r="D118" s="155">
        <v>1700</v>
      </c>
      <c r="E118" s="155">
        <v>1700</v>
      </c>
      <c r="F118" s="155">
        <v>2300</v>
      </c>
      <c r="G118" s="155">
        <v>850</v>
      </c>
      <c r="H118" s="168">
        <v>1450</v>
      </c>
    </row>
    <row r="119" spans="1:8" ht="19.5" customHeight="1">
      <c r="A119" s="171"/>
      <c r="B119" s="159"/>
      <c r="C119" s="159"/>
      <c r="D119" s="159"/>
      <c r="E119" s="159"/>
      <c r="F119" s="159"/>
      <c r="G119" s="159"/>
      <c r="H119" s="172"/>
    </row>
    <row r="120" spans="1:8" ht="19.5" customHeight="1">
      <c r="A120" s="171"/>
      <c r="B120" s="19" t="s">
        <v>180</v>
      </c>
      <c r="C120" s="19" t="s">
        <v>114</v>
      </c>
      <c r="D120" s="19" t="s">
        <v>181</v>
      </c>
      <c r="E120" s="19" t="s">
        <v>182</v>
      </c>
      <c r="F120" s="19" t="s">
        <v>183</v>
      </c>
      <c r="G120" s="159"/>
      <c r="H120" s="172"/>
    </row>
    <row r="121" spans="1:8" ht="19.5" customHeight="1">
      <c r="A121" s="169" t="s">
        <v>184</v>
      </c>
      <c r="B121" s="155">
        <v>3000</v>
      </c>
      <c r="C121" s="155">
        <v>2600</v>
      </c>
      <c r="D121" s="155">
        <v>3000</v>
      </c>
      <c r="E121" s="155">
        <v>2300</v>
      </c>
      <c r="F121" s="155">
        <v>1650</v>
      </c>
      <c r="G121" s="159"/>
      <c r="H121" s="172"/>
    </row>
    <row r="122" spans="1:8" ht="19.5" customHeight="1">
      <c r="A122" s="169" t="s">
        <v>185</v>
      </c>
      <c r="B122" s="155">
        <v>3500</v>
      </c>
      <c r="C122" s="155">
        <v>3000</v>
      </c>
      <c r="D122" s="155">
        <v>3500</v>
      </c>
      <c r="E122" s="155">
        <v>2600</v>
      </c>
      <c r="F122" s="155">
        <v>1800</v>
      </c>
      <c r="G122" s="159"/>
      <c r="H122" s="172"/>
    </row>
    <row r="123" spans="1:6" ht="19.5" customHeight="1">
      <c r="A123" s="23"/>
      <c r="B123" s="19"/>
      <c r="C123" s="19"/>
      <c r="D123" s="19"/>
      <c r="E123" s="19"/>
      <c r="F123" s="19"/>
    </row>
    <row r="124" spans="1:7" ht="19.5" customHeight="1">
      <c r="A124" s="23"/>
      <c r="B124" s="19" t="s">
        <v>115</v>
      </c>
      <c r="C124" s="19" t="s">
        <v>119</v>
      </c>
      <c r="D124" s="19" t="s">
        <v>120</v>
      </c>
      <c r="E124" s="19" t="s">
        <v>116</v>
      </c>
      <c r="F124" s="19" t="s">
        <v>117</v>
      </c>
      <c r="G124" s="114" t="s">
        <v>118</v>
      </c>
    </row>
    <row r="125" spans="1:7" ht="19.5" customHeight="1">
      <c r="A125" s="169" t="s">
        <v>178</v>
      </c>
      <c r="B125" s="155">
        <v>1650</v>
      </c>
      <c r="C125" s="155">
        <v>1400</v>
      </c>
      <c r="D125" s="155">
        <v>1500</v>
      </c>
      <c r="E125" s="155">
        <v>1400</v>
      </c>
      <c r="F125" s="155">
        <v>1100</v>
      </c>
      <c r="G125" s="155">
        <v>800</v>
      </c>
    </row>
    <row r="126" spans="1:7" ht="19.5" customHeight="1">
      <c r="A126" s="169" t="s">
        <v>179</v>
      </c>
      <c r="B126" s="155">
        <v>1300</v>
      </c>
      <c r="C126" s="155">
        <v>1200</v>
      </c>
      <c r="D126" s="155">
        <v>1400</v>
      </c>
      <c r="E126" s="155">
        <v>1300</v>
      </c>
      <c r="F126" s="155">
        <v>1200</v>
      </c>
      <c r="G126" s="155">
        <v>800</v>
      </c>
    </row>
    <row r="127" ht="19.5" customHeight="1"/>
    <row r="128" spans="1:6" ht="19.5" customHeight="1">
      <c r="A128" s="9" t="s">
        <v>29</v>
      </c>
      <c r="B128" s="35" t="s">
        <v>58</v>
      </c>
      <c r="C128" s="36" t="s">
        <v>59</v>
      </c>
      <c r="D128" s="35" t="s">
        <v>60</v>
      </c>
      <c r="E128" s="35" t="s">
        <v>61</v>
      </c>
      <c r="F128" s="35" t="s">
        <v>62</v>
      </c>
    </row>
    <row r="129" spans="1:6" ht="19.5" customHeight="1">
      <c r="A129" s="154" t="s">
        <v>234</v>
      </c>
      <c r="B129" s="155">
        <v>5000</v>
      </c>
      <c r="C129" s="182" t="s">
        <v>64</v>
      </c>
      <c r="D129" s="155">
        <v>4400</v>
      </c>
      <c r="E129" s="155">
        <v>5000</v>
      </c>
      <c r="F129" s="155">
        <v>5000</v>
      </c>
    </row>
    <row r="130" spans="1:7" ht="19.5" customHeight="1">
      <c r="A130" s="154" t="s">
        <v>235</v>
      </c>
      <c r="B130" s="155">
        <v>5000</v>
      </c>
      <c r="C130" s="182" t="s">
        <v>63</v>
      </c>
      <c r="D130" s="155">
        <v>4400</v>
      </c>
      <c r="E130" s="155">
        <v>5000</v>
      </c>
      <c r="F130" s="155">
        <v>5000</v>
      </c>
      <c r="G130" s="12"/>
    </row>
    <row r="131" spans="1:6" ht="19.5" customHeight="1">
      <c r="A131" s="154" t="s">
        <v>236</v>
      </c>
      <c r="B131" s="155">
        <v>5000</v>
      </c>
      <c r="C131" s="182" t="s">
        <v>233</v>
      </c>
      <c r="D131" s="155">
        <v>5000</v>
      </c>
      <c r="E131" s="155">
        <v>5000</v>
      </c>
      <c r="F131" s="155">
        <v>5000</v>
      </c>
    </row>
    <row r="132" spans="1:7" ht="19.5" customHeight="1">
      <c r="A132" s="154" t="s">
        <v>130</v>
      </c>
      <c r="B132" s="155">
        <v>5000</v>
      </c>
      <c r="C132" s="182" t="s">
        <v>63</v>
      </c>
      <c r="D132" s="155">
        <v>5000</v>
      </c>
      <c r="E132" s="155">
        <v>5000</v>
      </c>
      <c r="F132" s="155">
        <v>5000</v>
      </c>
      <c r="G132" s="12"/>
    </row>
    <row r="133" spans="1:6" ht="19.5" customHeight="1">
      <c r="A133" s="154" t="s">
        <v>131</v>
      </c>
      <c r="B133" s="155">
        <v>5000</v>
      </c>
      <c r="C133" s="182" t="s">
        <v>233</v>
      </c>
      <c r="D133" s="155">
        <v>2725</v>
      </c>
      <c r="E133" s="155">
        <v>2725</v>
      </c>
      <c r="F133" s="155">
        <v>4670</v>
      </c>
    </row>
    <row r="134" spans="1:6" ht="19.5" customHeight="1">
      <c r="A134" s="156" t="s">
        <v>232</v>
      </c>
      <c r="B134" s="155">
        <v>5000</v>
      </c>
      <c r="C134" s="182" t="s">
        <v>233</v>
      </c>
      <c r="D134" s="155">
        <v>5000</v>
      </c>
      <c r="E134" s="155">
        <v>5000</v>
      </c>
      <c r="F134" s="155">
        <v>5000</v>
      </c>
    </row>
    <row r="135" ht="19.5" customHeight="1">
      <c r="G135" s="12"/>
    </row>
    <row r="136" spans="1:6" ht="19.5" customHeight="1">
      <c r="A136" s="259" t="s">
        <v>65</v>
      </c>
      <c r="B136" s="260"/>
      <c r="C136" s="260"/>
      <c r="D136" s="260"/>
      <c r="E136" s="260"/>
      <c r="F136" s="261"/>
    </row>
    <row r="137" spans="2:7" ht="19.5" customHeight="1">
      <c r="B137" s="6" t="s">
        <v>1</v>
      </c>
      <c r="C137" s="6" t="s">
        <v>2</v>
      </c>
      <c r="D137" s="6" t="s">
        <v>30</v>
      </c>
      <c r="E137" s="6" t="s">
        <v>5</v>
      </c>
      <c r="F137" s="6" t="s">
        <v>31</v>
      </c>
      <c r="G137" s="7" t="s">
        <v>121</v>
      </c>
    </row>
    <row r="138" spans="1:7" ht="19.5" customHeight="1">
      <c r="A138" s="169" t="s">
        <v>186</v>
      </c>
      <c r="B138" s="155">
        <v>5000</v>
      </c>
      <c r="C138" s="155">
        <v>5000</v>
      </c>
      <c r="D138" s="155"/>
      <c r="E138" s="155">
        <v>4450</v>
      </c>
      <c r="F138" s="155"/>
      <c r="G138" s="155"/>
    </row>
    <row r="139" spans="1:7" ht="19.5" customHeight="1">
      <c r="A139" s="169" t="s">
        <v>187</v>
      </c>
      <c r="B139" s="155">
        <v>5000</v>
      </c>
      <c r="C139" s="155">
        <v>5000</v>
      </c>
      <c r="D139" s="155"/>
      <c r="E139" s="155">
        <v>4450</v>
      </c>
      <c r="F139" s="155"/>
      <c r="G139" s="155"/>
    </row>
    <row r="140" spans="1:7" ht="19.5" customHeight="1">
      <c r="A140" s="169" t="s">
        <v>188</v>
      </c>
      <c r="B140" s="155">
        <v>5000</v>
      </c>
      <c r="C140" s="155">
        <v>5000</v>
      </c>
      <c r="D140" s="155"/>
      <c r="E140" s="155">
        <v>4450</v>
      </c>
      <c r="F140" s="155"/>
      <c r="G140" s="155"/>
    </row>
    <row r="141" spans="1:7" ht="19.5" customHeight="1">
      <c r="A141" s="169" t="s">
        <v>189</v>
      </c>
      <c r="B141" s="155">
        <v>5000</v>
      </c>
      <c r="C141" s="155">
        <v>5000</v>
      </c>
      <c r="D141" s="155">
        <v>4450</v>
      </c>
      <c r="E141" s="155">
        <v>5000</v>
      </c>
      <c r="F141" s="155"/>
      <c r="G141" s="155"/>
    </row>
    <row r="142" spans="1:7" ht="19.5" customHeight="1">
      <c r="A142" s="169" t="s">
        <v>190</v>
      </c>
      <c r="B142" s="155">
        <v>5000</v>
      </c>
      <c r="C142" s="155">
        <v>5000</v>
      </c>
      <c r="D142" s="155"/>
      <c r="E142" s="155"/>
      <c r="F142" s="155">
        <v>4450</v>
      </c>
      <c r="G142" s="155">
        <v>5000</v>
      </c>
    </row>
    <row r="143" spans="1:7" ht="19.5" customHeight="1">
      <c r="A143" s="169" t="s">
        <v>191</v>
      </c>
      <c r="B143" s="155">
        <v>5000</v>
      </c>
      <c r="C143" s="155">
        <v>5000</v>
      </c>
      <c r="D143" s="155">
        <v>4450</v>
      </c>
      <c r="E143" s="155"/>
      <c r="F143" s="155">
        <v>5000</v>
      </c>
      <c r="G143" s="155">
        <v>5000</v>
      </c>
    </row>
    <row r="144" spans="1:7" ht="19.5" customHeight="1">
      <c r="A144" s="169" t="s">
        <v>192</v>
      </c>
      <c r="B144" s="155">
        <v>5000</v>
      </c>
      <c r="C144" s="155">
        <v>5000</v>
      </c>
      <c r="D144" s="155"/>
      <c r="E144" s="155"/>
      <c r="F144" s="155">
        <v>4450</v>
      </c>
      <c r="G144" s="155"/>
    </row>
    <row r="145" spans="1:7" ht="19.5" customHeight="1">
      <c r="A145" s="169" t="s">
        <v>194</v>
      </c>
      <c r="B145" s="155">
        <v>5000</v>
      </c>
      <c r="C145" s="155">
        <v>5000</v>
      </c>
      <c r="D145" s="155"/>
      <c r="E145" s="155"/>
      <c r="F145" s="155">
        <v>4450</v>
      </c>
      <c r="G145" s="155"/>
    </row>
    <row r="146" spans="1:7" ht="19.5" customHeight="1">
      <c r="A146" s="169" t="s">
        <v>193</v>
      </c>
      <c r="B146" s="155">
        <v>5000</v>
      </c>
      <c r="C146" s="155">
        <v>5000</v>
      </c>
      <c r="D146" s="155"/>
      <c r="E146" s="155"/>
      <c r="F146" s="155">
        <v>4450</v>
      </c>
      <c r="G146" s="155"/>
    </row>
    <row r="147" spans="2:7" ht="19.5" customHeight="1">
      <c r="B147"/>
      <c r="C147"/>
      <c r="D147"/>
      <c r="E147"/>
      <c r="F147"/>
      <c r="G147" s="114"/>
    </row>
    <row r="148" ht="19.5" customHeight="1"/>
    <row r="149" spans="1:8" ht="19.5" customHeight="1">
      <c r="A149" s="21" t="s">
        <v>32</v>
      </c>
      <c r="B149" s="6" t="s">
        <v>1</v>
      </c>
      <c r="C149" s="6" t="s">
        <v>2</v>
      </c>
      <c r="D149" s="6" t="s">
        <v>3</v>
      </c>
      <c r="E149" s="6" t="s">
        <v>4</v>
      </c>
      <c r="F149" s="6" t="s">
        <v>5</v>
      </c>
      <c r="G149" s="173" t="s">
        <v>196</v>
      </c>
      <c r="H149" s="173" t="s">
        <v>197</v>
      </c>
    </row>
    <row r="150" spans="1:7" ht="19.5" customHeight="1">
      <c r="A150" s="154" t="s">
        <v>132</v>
      </c>
      <c r="B150" s="155">
        <v>2100</v>
      </c>
      <c r="C150" s="155"/>
      <c r="D150" s="155"/>
      <c r="E150" s="155"/>
      <c r="F150" s="155"/>
      <c r="G150" s="12"/>
    </row>
    <row r="151" spans="1:7" ht="19.5" customHeight="1">
      <c r="A151" s="154" t="s">
        <v>133</v>
      </c>
      <c r="B151" s="155">
        <v>1375</v>
      </c>
      <c r="C151" s="155"/>
      <c r="D151" s="155"/>
      <c r="E151" s="155"/>
      <c r="F151" s="155"/>
      <c r="G151" s="12"/>
    </row>
    <row r="152" spans="1:7" ht="19.5" customHeight="1">
      <c r="A152" s="154" t="s">
        <v>134</v>
      </c>
      <c r="B152" s="155">
        <v>1060</v>
      </c>
      <c r="C152" s="155"/>
      <c r="D152" s="155"/>
      <c r="E152" s="155"/>
      <c r="F152" s="155"/>
      <c r="G152" s="12"/>
    </row>
    <row r="153" spans="1:7" ht="19.5" customHeight="1">
      <c r="A153" s="154" t="s">
        <v>135</v>
      </c>
      <c r="B153" s="155">
        <v>850</v>
      </c>
      <c r="C153" s="155"/>
      <c r="D153" s="155"/>
      <c r="E153" s="155"/>
      <c r="F153" s="155"/>
      <c r="G153" s="12"/>
    </row>
    <row r="154" spans="1:6" ht="19.5" customHeight="1">
      <c r="A154" s="22"/>
      <c r="B154"/>
      <c r="C154"/>
      <c r="D154"/>
      <c r="E154"/>
      <c r="F154"/>
    </row>
    <row r="155" spans="1:7" ht="19.5" customHeight="1">
      <c r="A155" s="12" t="s">
        <v>97</v>
      </c>
      <c r="B155" s="50">
        <v>1300</v>
      </c>
      <c r="C155" s="37"/>
      <c r="D155" s="25"/>
      <c r="E155" s="25">
        <v>700</v>
      </c>
      <c r="F155" s="37"/>
      <c r="G155" s="12"/>
    </row>
    <row r="156" spans="1:7" ht="15">
      <c r="A156" s="12" t="s">
        <v>98</v>
      </c>
      <c r="B156" s="50" t="s">
        <v>56</v>
      </c>
      <c r="C156" s="37"/>
      <c r="D156" s="37"/>
      <c r="E156" s="50" t="s">
        <v>57</v>
      </c>
      <c r="F156" s="39"/>
      <c r="G156" s="12"/>
    </row>
    <row r="157" spans="1:7" ht="15">
      <c r="A157" s="34"/>
      <c r="B157" s="50"/>
      <c r="C157" s="37"/>
      <c r="D157" s="37"/>
      <c r="E157" s="50"/>
      <c r="F157" s="39"/>
      <c r="G157" s="180"/>
    </row>
    <row r="158" spans="2:8" ht="15.75">
      <c r="B158" s="6"/>
      <c r="C158" s="6"/>
      <c r="D158" s="181" t="s">
        <v>224</v>
      </c>
      <c r="E158" s="181" t="s">
        <v>225</v>
      </c>
      <c r="F158" s="6"/>
      <c r="G158" s="173"/>
      <c r="H158" s="173"/>
    </row>
    <row r="159" spans="1:7" ht="15">
      <c r="A159" s="154" t="s">
        <v>221</v>
      </c>
      <c r="B159" s="155">
        <v>2300</v>
      </c>
      <c r="C159" s="155"/>
      <c r="D159" s="155">
        <v>1300</v>
      </c>
      <c r="E159" s="155">
        <v>2000</v>
      </c>
      <c r="F159" s="155"/>
      <c r="G159" s="154"/>
    </row>
    <row r="160" spans="1:7" ht="15">
      <c r="A160" s="154" t="s">
        <v>226</v>
      </c>
      <c r="B160" s="155">
        <v>2300</v>
      </c>
      <c r="C160" s="155"/>
      <c r="D160" s="155">
        <v>1300</v>
      </c>
      <c r="E160" s="155">
        <v>2000</v>
      </c>
      <c r="F160" s="155"/>
      <c r="G160" s="154"/>
    </row>
    <row r="161" spans="1:7" ht="15">
      <c r="A161" s="154" t="s">
        <v>222</v>
      </c>
      <c r="B161" s="155">
        <v>2300</v>
      </c>
      <c r="C161" s="155"/>
      <c r="D161" s="155">
        <v>1300</v>
      </c>
      <c r="E161" s="155">
        <v>2300</v>
      </c>
      <c r="F161" s="155"/>
      <c r="G161" s="154"/>
    </row>
    <row r="162" spans="1:7" ht="15">
      <c r="A162" s="154" t="s">
        <v>223</v>
      </c>
      <c r="B162" s="155">
        <v>2300</v>
      </c>
      <c r="C162" s="155"/>
      <c r="D162" s="155">
        <v>1150</v>
      </c>
      <c r="E162" s="155">
        <v>1750</v>
      </c>
      <c r="F162" s="155"/>
      <c r="G162" s="154"/>
    </row>
    <row r="163" spans="2:7" ht="15">
      <c r="B163"/>
      <c r="C163"/>
      <c r="D163"/>
      <c r="E163"/>
      <c r="F163"/>
      <c r="G163" s="47"/>
    </row>
    <row r="164" spans="1:7" ht="15">
      <c r="A164" s="169" t="s">
        <v>33</v>
      </c>
      <c r="B164" s="155">
        <v>1500</v>
      </c>
      <c r="C164" s="155">
        <v>1500</v>
      </c>
      <c r="D164" s="46"/>
      <c r="E164" s="46"/>
      <c r="F164" s="155">
        <v>1500</v>
      </c>
      <c r="G164" s="45"/>
    </row>
    <row r="165" spans="2:8" ht="19.5" customHeight="1">
      <c r="B165" s="6"/>
      <c r="C165" s="6"/>
      <c r="D165" s="6"/>
      <c r="E165" s="6"/>
      <c r="F165" s="6"/>
      <c r="G165" s="173"/>
      <c r="H165" s="173"/>
    </row>
    <row r="166" spans="1:7" ht="19.5" customHeight="1">
      <c r="A166" s="154" t="s">
        <v>218</v>
      </c>
      <c r="B166" s="155">
        <v>2000</v>
      </c>
      <c r="C166" s="155">
        <v>1780</v>
      </c>
      <c r="D166" s="155"/>
      <c r="E166" s="155"/>
      <c r="F166" s="155">
        <v>1000</v>
      </c>
      <c r="G166" s="154"/>
    </row>
    <row r="167" spans="1:7" ht="19.5" customHeight="1">
      <c r="A167" s="154" t="s">
        <v>219</v>
      </c>
      <c r="B167" s="155">
        <v>2000</v>
      </c>
      <c r="C167" s="155">
        <v>1780</v>
      </c>
      <c r="D167" s="155"/>
      <c r="E167" s="155"/>
      <c r="F167" s="155">
        <v>1000</v>
      </c>
      <c r="G167" s="154"/>
    </row>
    <row r="168" spans="1:7" s="24" customFormat="1" ht="18" customHeight="1">
      <c r="A168" s="154" t="s">
        <v>220</v>
      </c>
      <c r="B168" s="155">
        <v>2300</v>
      </c>
      <c r="C168" s="155">
        <v>2000</v>
      </c>
      <c r="D168" s="155"/>
      <c r="E168" s="155"/>
      <c r="F168" s="155">
        <v>1500</v>
      </c>
      <c r="G168" s="154"/>
    </row>
    <row r="169" spans="2:7" ht="19.5" customHeight="1">
      <c r="B169"/>
      <c r="C169"/>
      <c r="D169"/>
      <c r="E169"/>
      <c r="F169"/>
      <c r="G169" s="49"/>
    </row>
    <row r="170" spans="1:7" ht="19.5" customHeight="1">
      <c r="A170" s="169" t="s">
        <v>67</v>
      </c>
      <c r="B170" s="155">
        <v>1800</v>
      </c>
      <c r="C170" s="155">
        <v>1000</v>
      </c>
      <c r="D170" s="46"/>
      <c r="E170" s="46"/>
      <c r="F170" s="155">
        <v>1400</v>
      </c>
      <c r="G170" s="174"/>
    </row>
    <row r="171" spans="1:7" ht="19.5" customHeight="1">
      <c r="A171" s="171"/>
      <c r="B171" s="159"/>
      <c r="C171" s="159"/>
      <c r="D171" s="150"/>
      <c r="E171" s="150"/>
      <c r="F171" s="159"/>
      <c r="G171" s="49"/>
    </row>
    <row r="172" spans="1:8" ht="19.5" customHeight="1">
      <c r="A172" s="169" t="s">
        <v>195</v>
      </c>
      <c r="B172" s="155">
        <v>1800</v>
      </c>
      <c r="C172" s="155">
        <v>1400</v>
      </c>
      <c r="D172" s="46"/>
      <c r="E172" s="46"/>
      <c r="F172" s="155"/>
      <c r="G172" s="155">
        <v>1400</v>
      </c>
      <c r="H172" s="155">
        <v>1700</v>
      </c>
    </row>
    <row r="173" spans="1:7" ht="19.5" customHeight="1">
      <c r="A173" s="171"/>
      <c r="B173" s="159"/>
      <c r="C173" s="159"/>
      <c r="D173" s="150"/>
      <c r="E173" s="150"/>
      <c r="F173" s="159"/>
      <c r="G173" s="49"/>
    </row>
    <row r="174" spans="1:7" ht="19.5" customHeight="1">
      <c r="A174" s="169" t="s">
        <v>198</v>
      </c>
      <c r="B174" s="155">
        <v>1800</v>
      </c>
      <c r="C174" s="155">
        <v>1400</v>
      </c>
      <c r="D174" s="46"/>
      <c r="E174" s="46"/>
      <c r="F174" s="155">
        <v>1400</v>
      </c>
      <c r="G174" s="49"/>
    </row>
    <row r="175" spans="1:7" ht="19.5" customHeight="1">
      <c r="A175" s="171"/>
      <c r="B175" s="159"/>
      <c r="C175" s="159"/>
      <c r="D175" s="150"/>
      <c r="E175" s="150"/>
      <c r="F175" s="159"/>
      <c r="G175" s="49"/>
    </row>
    <row r="176" spans="1:7" ht="19.5" customHeight="1">
      <c r="A176" s="169" t="s">
        <v>199</v>
      </c>
      <c r="B176" s="155">
        <v>2500</v>
      </c>
      <c r="C176" s="155">
        <v>1600</v>
      </c>
      <c r="D176" s="46"/>
      <c r="E176" s="46"/>
      <c r="F176" s="155">
        <v>1600</v>
      </c>
      <c r="G176" s="49"/>
    </row>
    <row r="177" spans="1:7" ht="19.5" customHeight="1">
      <c r="A177" s="171"/>
      <c r="B177" s="159"/>
      <c r="C177" s="159"/>
      <c r="D177" s="150"/>
      <c r="E177" s="150"/>
      <c r="F177" s="159"/>
      <c r="G177" s="49"/>
    </row>
    <row r="178" spans="2:6" ht="19.5" customHeight="1">
      <c r="B178"/>
      <c r="C178"/>
      <c r="D178"/>
      <c r="E178"/>
      <c r="F178"/>
    </row>
    <row r="179" spans="1:6" ht="19.5" customHeight="1">
      <c r="A179" s="169" t="s">
        <v>66</v>
      </c>
      <c r="B179" s="155">
        <v>1500</v>
      </c>
      <c r="C179" s="46"/>
      <c r="D179" s="155">
        <v>1300</v>
      </c>
      <c r="E179" s="46"/>
      <c r="F179" s="46"/>
    </row>
    <row r="180" spans="2:6" ht="19.5" customHeight="1">
      <c r="B180" s="48"/>
      <c r="C180" s="48"/>
      <c r="D180" s="48"/>
      <c r="E180" s="48"/>
      <c r="F180" s="48"/>
    </row>
    <row r="181" spans="1:7" s="24" customFormat="1" ht="19.5" customHeight="1">
      <c r="A181" s="154" t="s">
        <v>34</v>
      </c>
      <c r="B181" s="155">
        <v>1500</v>
      </c>
      <c r="C181" s="155"/>
      <c r="D181" s="155"/>
      <c r="E181" s="155"/>
      <c r="F181" s="155">
        <v>1160</v>
      </c>
      <c r="G181" s="49"/>
    </row>
    <row r="182" s="24" customFormat="1" ht="19.5" customHeight="1">
      <c r="A182"/>
    </row>
    <row r="183" spans="1:7" s="24" customFormat="1" ht="19.5" customHeight="1">
      <c r="A183" s="154" t="s">
        <v>214</v>
      </c>
      <c r="B183" s="155">
        <v>2200</v>
      </c>
      <c r="C183" s="155"/>
      <c r="D183" s="155">
        <v>1100</v>
      </c>
      <c r="E183" s="155">
        <v>1100</v>
      </c>
      <c r="F183" s="155"/>
      <c r="G183" s="49"/>
    </row>
    <row r="184" spans="1:7" s="24" customFormat="1" ht="19.5" customHeight="1">
      <c r="A184" s="154" t="s">
        <v>215</v>
      </c>
      <c r="B184" s="155">
        <v>2200</v>
      </c>
      <c r="C184" s="155"/>
      <c r="D184" s="155">
        <v>1100</v>
      </c>
      <c r="E184" s="155">
        <v>1100</v>
      </c>
      <c r="F184" s="155"/>
      <c r="G184" s="49"/>
    </row>
    <row r="185" spans="1:7" s="24" customFormat="1" ht="19.5" customHeight="1">
      <c r="A185" s="154" t="s">
        <v>216</v>
      </c>
      <c r="B185" s="155">
        <v>2200</v>
      </c>
      <c r="C185" s="155"/>
      <c r="D185" s="155">
        <v>1100</v>
      </c>
      <c r="E185" s="155">
        <v>1100</v>
      </c>
      <c r="F185" s="155"/>
      <c r="G185" s="49"/>
    </row>
    <row r="186" spans="1:7" s="24" customFormat="1" ht="19.5" customHeight="1">
      <c r="A186" s="154" t="s">
        <v>217</v>
      </c>
      <c r="B186" s="155">
        <v>1900</v>
      </c>
      <c r="C186" s="155"/>
      <c r="D186" s="155">
        <v>990</v>
      </c>
      <c r="E186" s="155">
        <v>1000</v>
      </c>
      <c r="F186" s="155"/>
      <c r="G186" s="49"/>
    </row>
    <row r="187" spans="1:7" s="24" customFormat="1" ht="19.5" customHeight="1">
      <c r="A187"/>
      <c r="B187" s="48"/>
      <c r="C187" s="48"/>
      <c r="D187" s="48"/>
      <c r="E187" s="48"/>
      <c r="F187" s="48"/>
      <c r="G187" s="49"/>
    </row>
    <row r="188" spans="1:7" ht="19.5" customHeight="1">
      <c r="A188" s="154" t="s">
        <v>35</v>
      </c>
      <c r="B188" s="155">
        <v>600</v>
      </c>
      <c r="C188" s="155">
        <v>600</v>
      </c>
      <c r="D188" s="46"/>
      <c r="E188" s="46"/>
      <c r="F188" s="46"/>
      <c r="G188" s="49"/>
    </row>
    <row r="189" spans="1:7" ht="19.5" customHeight="1">
      <c r="A189" s="149"/>
      <c r="B189" s="150"/>
      <c r="C189" s="150"/>
      <c r="D189" s="150"/>
      <c r="E189" s="150"/>
      <c r="F189" s="150"/>
      <c r="G189" s="49"/>
    </row>
    <row r="190" spans="1:7" ht="19.5" customHeight="1">
      <c r="A190" s="154" t="s">
        <v>227</v>
      </c>
      <c r="B190" s="155">
        <v>2300</v>
      </c>
      <c r="C190" s="155"/>
      <c r="D190" s="155"/>
      <c r="E190" s="155"/>
      <c r="F190" s="155">
        <v>1600</v>
      </c>
      <c r="G190" s="49"/>
    </row>
    <row r="191" spans="1:7" ht="19.5" customHeight="1">
      <c r="A191" s="154" t="s">
        <v>228</v>
      </c>
      <c r="B191" s="155">
        <v>2300</v>
      </c>
      <c r="C191" s="155"/>
      <c r="D191" s="155"/>
      <c r="E191" s="155"/>
      <c r="F191" s="155">
        <v>1600</v>
      </c>
      <c r="G191" s="49"/>
    </row>
    <row r="192" spans="1:7" ht="19.5" customHeight="1">
      <c r="A192" s="154" t="s">
        <v>229</v>
      </c>
      <c r="B192" s="155">
        <v>2300</v>
      </c>
      <c r="C192" s="155"/>
      <c r="D192" s="155"/>
      <c r="E192" s="155"/>
      <c r="F192" s="155">
        <v>1700</v>
      </c>
      <c r="G192" s="49"/>
    </row>
    <row r="193" spans="2:7" ht="15">
      <c r="B193" s="48"/>
      <c r="C193" s="48"/>
      <c r="D193" s="48"/>
      <c r="E193" s="48"/>
      <c r="F193" s="48"/>
      <c r="G193" s="47"/>
    </row>
    <row r="194" spans="1:7" ht="19.5" customHeight="1">
      <c r="A194" s="154" t="s">
        <v>104</v>
      </c>
      <c r="B194" s="155" t="s">
        <v>107</v>
      </c>
      <c r="C194" s="46"/>
      <c r="D194" s="46"/>
      <c r="E194" s="46"/>
      <c r="F194" s="155" t="s">
        <v>108</v>
      </c>
      <c r="G194" s="49"/>
    </row>
    <row r="195" spans="1:7" ht="19.5" customHeight="1">
      <c r="A195" s="154" t="s">
        <v>105</v>
      </c>
      <c r="B195" s="165" t="s">
        <v>106</v>
      </c>
      <c r="C195" s="46"/>
      <c r="D195" s="46"/>
      <c r="E195" s="46"/>
      <c r="F195" s="155" t="s">
        <v>109</v>
      </c>
      <c r="G195" s="49"/>
    </row>
    <row r="196" spans="1:7" ht="19.5" customHeight="1">
      <c r="A196" s="167"/>
      <c r="B196" s="165"/>
      <c r="C196" s="148"/>
      <c r="D196" s="148"/>
      <c r="E196" s="148"/>
      <c r="F196" s="166"/>
      <c r="G196" s="49"/>
    </row>
    <row r="197" spans="1:7" ht="19.5" customHeight="1">
      <c r="A197" s="154" t="s">
        <v>158</v>
      </c>
      <c r="B197" s="165">
        <v>1000</v>
      </c>
      <c r="C197" s="165">
        <v>1000</v>
      </c>
      <c r="D197" s="148"/>
      <c r="E197" s="148"/>
      <c r="F197" s="166"/>
      <c r="G197" s="49"/>
    </row>
    <row r="198" spans="1:7" ht="19.5" customHeight="1">
      <c r="A198" s="9" t="s">
        <v>36</v>
      </c>
      <c r="B198" s="10"/>
      <c r="C198" s="10"/>
      <c r="D198" s="10"/>
      <c r="E198" s="10"/>
      <c r="F198" s="11"/>
      <c r="G198" s="38"/>
    </row>
    <row r="199" spans="5:7" ht="19.5" customHeight="1">
      <c r="E199" s="6" t="s">
        <v>203</v>
      </c>
      <c r="G199" s="38"/>
    </row>
    <row r="200" spans="1:7" ht="19.5" customHeight="1">
      <c r="A200" s="154" t="s">
        <v>154</v>
      </c>
      <c r="B200" s="26"/>
      <c r="C200" s="27"/>
      <c r="D200" s="26"/>
      <c r="E200" s="164">
        <v>2240</v>
      </c>
      <c r="F200" s="13"/>
      <c r="G200" s="38"/>
    </row>
    <row r="201" spans="1:7" ht="19.5" customHeight="1">
      <c r="A201" s="175" t="s">
        <v>145</v>
      </c>
      <c r="B201" s="26"/>
      <c r="C201" s="27"/>
      <c r="D201" s="26"/>
      <c r="E201" s="164">
        <v>1600</v>
      </c>
      <c r="F201" s="13"/>
      <c r="G201" s="38"/>
    </row>
    <row r="202" spans="1:7" ht="19.5" customHeight="1">
      <c r="A202" s="175" t="s">
        <v>155</v>
      </c>
      <c r="B202" s="26"/>
      <c r="C202" s="27"/>
      <c r="D202" s="26"/>
      <c r="E202" s="164">
        <v>1440</v>
      </c>
      <c r="F202" s="13"/>
      <c r="G202" s="38"/>
    </row>
    <row r="203" spans="1:7" ht="19.5" customHeight="1">
      <c r="A203" s="175" t="s">
        <v>156</v>
      </c>
      <c r="B203" s="26"/>
      <c r="C203" s="27"/>
      <c r="D203" s="26"/>
      <c r="E203" s="164">
        <v>1230</v>
      </c>
      <c r="F203" s="13"/>
      <c r="G203" s="38"/>
    </row>
    <row r="204" spans="1:7" ht="19.5" customHeight="1">
      <c r="A204" s="175" t="s">
        <v>157</v>
      </c>
      <c r="B204" s="26"/>
      <c r="C204" s="27"/>
      <c r="D204" s="26"/>
      <c r="E204" s="164">
        <v>2720</v>
      </c>
      <c r="F204" s="13"/>
      <c r="G204" s="38"/>
    </row>
    <row r="205" spans="1:7" ht="19.5" customHeight="1">
      <c r="A205" s="175" t="s">
        <v>146</v>
      </c>
      <c r="B205" s="26"/>
      <c r="C205" s="27"/>
      <c r="D205" s="26"/>
      <c r="E205" s="164">
        <v>2400</v>
      </c>
      <c r="F205" s="13"/>
      <c r="G205" s="38"/>
    </row>
    <row r="206" spans="1:7" ht="15">
      <c r="A206" s="175" t="s">
        <v>147</v>
      </c>
      <c r="B206" s="26"/>
      <c r="C206" s="27"/>
      <c r="D206" s="26"/>
      <c r="E206" s="164">
        <v>1280</v>
      </c>
      <c r="F206" s="13"/>
      <c r="G206" s="40"/>
    </row>
    <row r="207" spans="1:7" ht="19.5" customHeight="1">
      <c r="A207" s="175" t="s">
        <v>148</v>
      </c>
      <c r="B207" s="26"/>
      <c r="C207" s="27"/>
      <c r="D207" s="26"/>
      <c r="E207" s="164">
        <v>960</v>
      </c>
      <c r="F207" s="13"/>
      <c r="G207" s="38"/>
    </row>
    <row r="208" spans="1:7" ht="17.25" customHeight="1">
      <c r="A208" s="176" t="s">
        <v>149</v>
      </c>
      <c r="B208" s="26"/>
      <c r="C208" s="27"/>
      <c r="D208" s="26"/>
      <c r="E208" s="164">
        <v>2240</v>
      </c>
      <c r="F208" s="13"/>
      <c r="G208" s="40"/>
    </row>
    <row r="209" spans="1:7" ht="19.5" customHeight="1">
      <c r="A209" s="175" t="s">
        <v>200</v>
      </c>
      <c r="B209" s="26"/>
      <c r="C209" s="27"/>
      <c r="D209" s="26"/>
      <c r="E209" s="164">
        <v>2340</v>
      </c>
      <c r="F209" s="13"/>
      <c r="G209" s="38"/>
    </row>
    <row r="210" spans="1:6" ht="15" customHeight="1">
      <c r="A210" s="176" t="s">
        <v>150</v>
      </c>
      <c r="B210" s="26"/>
      <c r="C210" s="27"/>
      <c r="D210" s="26"/>
      <c r="E210" s="164">
        <v>2240</v>
      </c>
      <c r="F210" s="13"/>
    </row>
    <row r="211" spans="1:6" ht="15" customHeight="1">
      <c r="A211" s="175" t="s">
        <v>151</v>
      </c>
      <c r="B211" s="26"/>
      <c r="C211" s="27"/>
      <c r="D211" s="26"/>
      <c r="E211" s="164">
        <v>1280</v>
      </c>
      <c r="F211" s="13"/>
    </row>
    <row r="212" spans="1:6" ht="15" customHeight="1">
      <c r="A212" s="175" t="s">
        <v>201</v>
      </c>
      <c r="B212" s="26"/>
      <c r="C212" s="27"/>
      <c r="D212" s="26"/>
      <c r="E212" s="164">
        <v>2240</v>
      </c>
      <c r="F212" s="13"/>
    </row>
    <row r="213" spans="1:6" ht="15" customHeight="1">
      <c r="A213" s="177" t="s">
        <v>153</v>
      </c>
      <c r="B213" s="26"/>
      <c r="C213" s="27"/>
      <c r="D213" s="26"/>
      <c r="E213" s="164">
        <v>1440</v>
      </c>
      <c r="F213" s="13"/>
    </row>
    <row r="214" spans="1:6" ht="15" customHeight="1">
      <c r="A214" s="177" t="s">
        <v>152</v>
      </c>
      <c r="B214" s="26"/>
      <c r="C214" s="27"/>
      <c r="D214" s="26"/>
      <c r="E214" s="164">
        <v>2240</v>
      </c>
      <c r="F214" s="13"/>
    </row>
    <row r="215" spans="1:6" ht="15" customHeight="1">
      <c r="A215" s="177" t="s">
        <v>202</v>
      </c>
      <c r="B215" s="26"/>
      <c r="C215" s="27"/>
      <c r="D215" s="26"/>
      <c r="E215" s="164">
        <v>2400</v>
      </c>
      <c r="F215" s="13"/>
    </row>
    <row r="216" spans="1:6" ht="15" customHeight="1">
      <c r="A216" s="28"/>
      <c r="B216" s="29"/>
      <c r="C216" s="30"/>
      <c r="D216" s="29"/>
      <c r="E216" s="29"/>
      <c r="F216" s="19"/>
    </row>
    <row r="217" spans="1:6" ht="15" customHeight="1">
      <c r="A217" s="9" t="s">
        <v>37</v>
      </c>
      <c r="B217" s="6" t="s">
        <v>1</v>
      </c>
      <c r="C217" s="6"/>
      <c r="D217" s="6"/>
      <c r="E217" s="6"/>
      <c r="F217" s="31"/>
    </row>
    <row r="218" spans="1:6" ht="15" customHeight="1">
      <c r="A218" s="12" t="s">
        <v>38</v>
      </c>
      <c r="B218" s="155">
        <v>5000</v>
      </c>
      <c r="C218" s="13"/>
      <c r="D218" s="13"/>
      <c r="E218" s="13"/>
      <c r="F218" s="32"/>
    </row>
    <row r="219" spans="1:6" ht="15" customHeight="1">
      <c r="A219" s="15"/>
      <c r="B219" s="16"/>
      <c r="C219" s="16"/>
      <c r="D219" s="16"/>
      <c r="E219" s="16"/>
      <c r="F219" s="16"/>
    </row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>
      <c r="G232" s="33"/>
    </row>
    <row r="233" ht="15">
      <c r="G233" s="34"/>
    </row>
    <row r="234" ht="15">
      <c r="G234" s="34"/>
    </row>
  </sheetData>
  <sheetProtection/>
  <mergeCells count="2">
    <mergeCell ref="A18:F18"/>
    <mergeCell ref="A136:F13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5.28125" style="0" customWidth="1"/>
    <col min="2" max="2" width="17.28125" style="104" customWidth="1"/>
    <col min="3" max="3" width="17.57421875" style="104" bestFit="1" customWidth="1"/>
    <col min="4" max="4" width="17.57421875" style="104" customWidth="1"/>
    <col min="5" max="5" width="17.140625" style="0" customWidth="1"/>
    <col min="6" max="6" width="4.7109375" style="0" customWidth="1"/>
    <col min="7" max="7" width="16.57421875" style="0" customWidth="1"/>
    <col min="8" max="8" width="6.7109375" style="0" customWidth="1"/>
  </cols>
  <sheetData>
    <row r="1" spans="1:5" ht="99" customHeight="1" thickBot="1">
      <c r="A1" s="120">
        <v>2014</v>
      </c>
      <c r="B1" s="262" t="s">
        <v>82</v>
      </c>
      <c r="C1" s="262"/>
      <c r="D1" s="262"/>
      <c r="E1" s="262"/>
    </row>
    <row r="2" spans="1:11" ht="21" customHeight="1" thickTop="1">
      <c r="A2" s="121"/>
      <c r="B2" s="263" t="s">
        <v>83</v>
      </c>
      <c r="C2" s="265" t="s">
        <v>84</v>
      </c>
      <c r="D2" s="265" t="s">
        <v>85</v>
      </c>
      <c r="E2" s="267" t="s">
        <v>86</v>
      </c>
      <c r="F2" s="122"/>
      <c r="G2" s="269" t="s">
        <v>87</v>
      </c>
      <c r="H2" s="34"/>
      <c r="I2" s="34"/>
      <c r="J2" s="34"/>
      <c r="K2" s="34"/>
    </row>
    <row r="3" spans="1:11" ht="63" customHeight="1">
      <c r="A3" s="123"/>
      <c r="B3" s="264"/>
      <c r="C3" s="266"/>
      <c r="D3" s="266"/>
      <c r="E3" s="268"/>
      <c r="F3" s="122"/>
      <c r="G3" s="269"/>
      <c r="H3" s="104" t="s">
        <v>252</v>
      </c>
      <c r="I3" s="34"/>
      <c r="J3" s="34"/>
      <c r="K3" s="34"/>
    </row>
    <row r="4" spans="1:11" ht="15.75">
      <c r="A4" s="124" t="s">
        <v>237</v>
      </c>
      <c r="B4" s="183">
        <v>1850</v>
      </c>
      <c r="C4" s="186">
        <v>1850</v>
      </c>
      <c r="D4" s="125">
        <f>C4+1200</f>
        <v>3050</v>
      </c>
      <c r="E4" s="126">
        <f>B4+1200</f>
        <v>3050</v>
      </c>
      <c r="F4" s="127"/>
      <c r="G4" s="189">
        <v>1200</v>
      </c>
      <c r="H4" s="104"/>
      <c r="I4" s="129"/>
      <c r="J4" s="34"/>
      <c r="K4" s="34"/>
    </row>
    <row r="5" spans="1:11" ht="15.75">
      <c r="A5" s="130" t="s">
        <v>238</v>
      </c>
      <c r="B5" s="184">
        <v>1850</v>
      </c>
      <c r="C5" s="187">
        <v>1850</v>
      </c>
      <c r="D5" s="128">
        <f aca="true" t="shared" si="0" ref="D5:D18">C5+1200</f>
        <v>3050</v>
      </c>
      <c r="E5" s="131">
        <f>B5+1200</f>
        <v>3050</v>
      </c>
      <c r="F5" s="127"/>
      <c r="G5" s="189">
        <v>1200</v>
      </c>
      <c r="H5" s="104"/>
      <c r="I5" s="129"/>
      <c r="J5" s="34"/>
      <c r="K5" s="34"/>
    </row>
    <row r="6" spans="1:11" ht="15.75">
      <c r="A6" s="130" t="s">
        <v>239</v>
      </c>
      <c r="B6" s="184">
        <v>1850</v>
      </c>
      <c r="C6" s="187">
        <v>1850</v>
      </c>
      <c r="D6" s="128">
        <f t="shared" si="0"/>
        <v>3050</v>
      </c>
      <c r="E6" s="131">
        <f>B6+1200</f>
        <v>3050</v>
      </c>
      <c r="F6" s="127"/>
      <c r="G6" s="189">
        <v>1200</v>
      </c>
      <c r="H6" s="104"/>
      <c r="I6" s="129"/>
      <c r="J6" s="34"/>
      <c r="K6" s="34"/>
    </row>
    <row r="7" spans="1:11" ht="15.75">
      <c r="A7" s="130" t="s">
        <v>240</v>
      </c>
      <c r="B7" s="184">
        <v>2100</v>
      </c>
      <c r="C7" s="187">
        <v>2100</v>
      </c>
      <c r="D7" s="128">
        <f t="shared" si="0"/>
        <v>3300</v>
      </c>
      <c r="E7" s="131">
        <f>B7+1200</f>
        <v>3300</v>
      </c>
      <c r="F7" s="127"/>
      <c r="G7" s="189">
        <v>1200</v>
      </c>
      <c r="H7" s="104"/>
      <c r="I7" s="129"/>
      <c r="J7" s="34"/>
      <c r="K7" s="34"/>
    </row>
    <row r="8" spans="1:11" ht="15.75">
      <c r="A8" s="130" t="s">
        <v>241</v>
      </c>
      <c r="B8" s="184">
        <v>2350</v>
      </c>
      <c r="C8" s="187">
        <v>2350</v>
      </c>
      <c r="D8" s="128">
        <f t="shared" si="0"/>
        <v>3550</v>
      </c>
      <c r="E8" s="131">
        <f>B8+1200</f>
        <v>3550</v>
      </c>
      <c r="F8" s="127"/>
      <c r="G8" s="189">
        <v>1200</v>
      </c>
      <c r="H8" s="104"/>
      <c r="I8" s="129"/>
      <c r="J8" s="34"/>
      <c r="K8" s="34"/>
    </row>
    <row r="9" spans="1:11" ht="15.75">
      <c r="A9" s="130" t="s">
        <v>242</v>
      </c>
      <c r="B9" s="184">
        <v>3200</v>
      </c>
      <c r="C9" s="187">
        <v>3200</v>
      </c>
      <c r="D9" s="132">
        <v>4000</v>
      </c>
      <c r="E9" s="131">
        <v>4800</v>
      </c>
      <c r="F9" s="127"/>
      <c r="G9" s="190">
        <v>1600</v>
      </c>
      <c r="H9" s="104">
        <v>800</v>
      </c>
      <c r="I9" s="129"/>
      <c r="J9" s="34"/>
      <c r="K9" s="34"/>
    </row>
    <row r="10" spans="1:11" ht="15.75">
      <c r="A10" s="130" t="s">
        <v>243</v>
      </c>
      <c r="B10" s="184">
        <v>3200</v>
      </c>
      <c r="C10" s="187">
        <v>3200</v>
      </c>
      <c r="D10" s="132">
        <v>4000</v>
      </c>
      <c r="E10" s="131">
        <v>4800</v>
      </c>
      <c r="F10" s="127"/>
      <c r="G10" s="190">
        <v>1600</v>
      </c>
      <c r="H10" s="104">
        <v>800</v>
      </c>
      <c r="I10" s="129"/>
      <c r="J10" s="34"/>
      <c r="K10" s="34"/>
    </row>
    <row r="11" spans="1:11" ht="15.75">
      <c r="A11" s="130" t="s">
        <v>244</v>
      </c>
      <c r="B11" s="184">
        <v>3600</v>
      </c>
      <c r="C11" s="187">
        <v>3600</v>
      </c>
      <c r="D11" s="132">
        <v>4000</v>
      </c>
      <c r="E11" s="131">
        <v>5600</v>
      </c>
      <c r="F11" s="127"/>
      <c r="G11" s="190">
        <v>2000</v>
      </c>
      <c r="H11" s="104">
        <v>400</v>
      </c>
      <c r="I11" s="129"/>
      <c r="J11" s="34"/>
      <c r="K11" s="34"/>
    </row>
    <row r="12" spans="1:11" ht="15.75">
      <c r="A12" s="130" t="s">
        <v>245</v>
      </c>
      <c r="B12" s="184">
        <v>3600</v>
      </c>
      <c r="C12" s="187">
        <v>3600</v>
      </c>
      <c r="D12" s="132">
        <v>4000</v>
      </c>
      <c r="E12" s="131">
        <v>5600</v>
      </c>
      <c r="F12" s="127"/>
      <c r="G12" s="190">
        <v>2000</v>
      </c>
      <c r="H12" s="104">
        <v>400</v>
      </c>
      <c r="I12" s="129"/>
      <c r="J12" s="34"/>
      <c r="K12" s="34"/>
    </row>
    <row r="13" spans="1:11" ht="15.75">
      <c r="A13" s="130" t="s">
        <v>246</v>
      </c>
      <c r="B13" s="184">
        <v>3600</v>
      </c>
      <c r="C13" s="187">
        <v>3600</v>
      </c>
      <c r="D13" s="132">
        <v>4000</v>
      </c>
      <c r="E13" s="131">
        <v>5600</v>
      </c>
      <c r="F13" s="127"/>
      <c r="G13" s="190">
        <v>2000</v>
      </c>
      <c r="H13" s="104">
        <v>400</v>
      </c>
      <c r="I13" s="129"/>
      <c r="J13" s="34"/>
      <c r="K13" s="34"/>
    </row>
    <row r="14" spans="1:11" ht="15.75">
      <c r="A14" s="130" t="s">
        <v>247</v>
      </c>
      <c r="B14" s="184">
        <v>3600</v>
      </c>
      <c r="C14" s="187">
        <v>3600</v>
      </c>
      <c r="D14" s="132">
        <v>4000</v>
      </c>
      <c r="E14" s="131">
        <v>5600</v>
      </c>
      <c r="F14" s="127"/>
      <c r="G14" s="190">
        <v>2000</v>
      </c>
      <c r="H14" s="104">
        <v>400</v>
      </c>
      <c r="I14" s="129"/>
      <c r="J14" s="34"/>
      <c r="K14" s="34"/>
    </row>
    <row r="15" spans="1:11" ht="15.75">
      <c r="A15" s="130" t="s">
        <v>248</v>
      </c>
      <c r="B15" s="184">
        <v>3000</v>
      </c>
      <c r="C15" s="187">
        <v>3000</v>
      </c>
      <c r="D15" s="132">
        <v>4000</v>
      </c>
      <c r="E15" s="131">
        <v>4400</v>
      </c>
      <c r="F15" s="127"/>
      <c r="G15" s="190">
        <v>1400</v>
      </c>
      <c r="H15" s="104">
        <v>1000</v>
      </c>
      <c r="I15" s="129"/>
      <c r="J15" s="34"/>
      <c r="K15" s="34"/>
    </row>
    <row r="16" spans="1:11" ht="15.75">
      <c r="A16" s="130" t="s">
        <v>249</v>
      </c>
      <c r="B16" s="184">
        <v>1900</v>
      </c>
      <c r="C16" s="187">
        <v>1900</v>
      </c>
      <c r="D16" s="128">
        <f t="shared" si="0"/>
        <v>3100</v>
      </c>
      <c r="E16" s="131">
        <f>B16+1200</f>
        <v>3100</v>
      </c>
      <c r="F16" s="127"/>
      <c r="G16" s="189">
        <v>1200</v>
      </c>
      <c r="H16" s="129"/>
      <c r="I16" s="129"/>
      <c r="J16" s="34"/>
      <c r="K16" s="34"/>
    </row>
    <row r="17" spans="1:11" ht="15.75">
      <c r="A17" s="130" t="s">
        <v>250</v>
      </c>
      <c r="B17" s="184">
        <v>1600</v>
      </c>
      <c r="C17" s="187">
        <v>1600</v>
      </c>
      <c r="D17" s="128">
        <f t="shared" si="0"/>
        <v>2800</v>
      </c>
      <c r="E17" s="131">
        <f>B17+1200</f>
        <v>2800</v>
      </c>
      <c r="F17" s="127"/>
      <c r="G17" s="189">
        <v>1200</v>
      </c>
      <c r="H17" s="129"/>
      <c r="I17" s="129"/>
      <c r="J17" s="34"/>
      <c r="K17" s="34"/>
    </row>
    <row r="18" spans="1:11" ht="16.5" thickBot="1">
      <c r="A18" s="133" t="s">
        <v>251</v>
      </c>
      <c r="B18" s="185">
        <v>1600</v>
      </c>
      <c r="C18" s="188">
        <v>1600</v>
      </c>
      <c r="D18" s="134">
        <f t="shared" si="0"/>
        <v>2800</v>
      </c>
      <c r="E18" s="135">
        <f>B18+1200</f>
        <v>2800</v>
      </c>
      <c r="F18" s="127"/>
      <c r="G18" s="189">
        <v>1200</v>
      </c>
      <c r="H18" s="129"/>
      <c r="I18" s="129"/>
      <c r="J18" s="34"/>
      <c r="K18" s="34"/>
    </row>
    <row r="19" spans="2:11" ht="16.5" thickTop="1">
      <c r="B19" s="136"/>
      <c r="C19" s="136"/>
      <c r="D19" s="136"/>
      <c r="E19" s="137"/>
      <c r="F19" s="137"/>
      <c r="G19" s="137"/>
      <c r="H19" s="129"/>
      <c r="I19" s="129"/>
      <c r="J19" s="34"/>
      <c r="K19" s="34"/>
    </row>
    <row r="20" spans="1:10" ht="15.75">
      <c r="A20" s="270"/>
      <c r="B20" s="106"/>
      <c r="C20" s="106"/>
      <c r="D20" s="106"/>
      <c r="E20" s="138"/>
      <c r="F20" s="138"/>
      <c r="G20" s="138" t="s">
        <v>88</v>
      </c>
      <c r="H20" s="34"/>
      <c r="I20" s="34"/>
      <c r="J20" s="34"/>
    </row>
    <row r="21" spans="1:10" ht="15.75">
      <c r="A21" s="271"/>
      <c r="B21" s="139"/>
      <c r="C21" s="139"/>
      <c r="D21" s="139"/>
      <c r="E21" s="139"/>
      <c r="F21" s="139"/>
      <c r="G21" s="138" t="s">
        <v>89</v>
      </c>
      <c r="H21" s="34"/>
      <c r="I21" s="34"/>
      <c r="J21" s="34"/>
    </row>
    <row r="22" spans="1:10" ht="22.5" customHeight="1">
      <c r="A22" s="140"/>
      <c r="B22" s="141"/>
      <c r="C22" s="141"/>
      <c r="D22" s="141"/>
      <c r="E22" s="141"/>
      <c r="F22" s="141"/>
      <c r="G22" s="141"/>
      <c r="H22" s="34"/>
      <c r="I22" s="34"/>
      <c r="J22" s="34"/>
    </row>
    <row r="23" spans="2:10" ht="99" customHeight="1" thickBot="1">
      <c r="B23" s="262" t="s">
        <v>90</v>
      </c>
      <c r="C23" s="262"/>
      <c r="D23" s="262"/>
      <c r="E23" s="262"/>
      <c r="I23" s="34"/>
      <c r="J23" s="34"/>
    </row>
    <row r="24" spans="1:10" ht="15.75" thickTop="1">
      <c r="A24" s="121"/>
      <c r="B24" s="263" t="s">
        <v>83</v>
      </c>
      <c r="C24" s="265" t="s">
        <v>84</v>
      </c>
      <c r="D24" s="265" t="s">
        <v>85</v>
      </c>
      <c r="E24" s="267" t="s">
        <v>86</v>
      </c>
      <c r="F24" s="122"/>
      <c r="G24" s="269" t="s">
        <v>87</v>
      </c>
      <c r="H24" s="34"/>
      <c r="I24" s="34"/>
      <c r="J24" s="34"/>
    </row>
    <row r="25" spans="1:10" ht="63" customHeight="1">
      <c r="A25" s="123"/>
      <c r="B25" s="264"/>
      <c r="C25" s="266"/>
      <c r="D25" s="266"/>
      <c r="E25" s="268"/>
      <c r="F25" s="122"/>
      <c r="G25" s="269"/>
      <c r="H25" s="34"/>
      <c r="I25" s="34"/>
      <c r="J25" s="34"/>
    </row>
    <row r="26" spans="1:10" ht="15.75">
      <c r="A26" s="130" t="s">
        <v>237</v>
      </c>
      <c r="B26" s="184">
        <v>1250</v>
      </c>
      <c r="C26" s="187">
        <v>1250</v>
      </c>
      <c r="D26" s="128">
        <v>2450</v>
      </c>
      <c r="E26" s="131">
        <v>2450</v>
      </c>
      <c r="F26" s="127"/>
      <c r="G26" s="187">
        <v>1200</v>
      </c>
      <c r="H26" s="129"/>
      <c r="I26" s="34"/>
      <c r="J26" s="34"/>
    </row>
    <row r="27" spans="1:10" ht="15.75">
      <c r="A27" s="130" t="s">
        <v>238</v>
      </c>
      <c r="B27" s="184">
        <v>1250</v>
      </c>
      <c r="C27" s="187">
        <v>1250</v>
      </c>
      <c r="D27" s="128">
        <v>2450</v>
      </c>
      <c r="E27" s="131">
        <v>2450</v>
      </c>
      <c r="F27" s="127"/>
      <c r="G27" s="187">
        <v>1200</v>
      </c>
      <c r="H27" s="129"/>
      <c r="I27" s="34"/>
      <c r="J27" s="34"/>
    </row>
    <row r="28" spans="1:10" ht="15.75">
      <c r="A28" s="130" t="s">
        <v>239</v>
      </c>
      <c r="B28" s="184">
        <v>1250</v>
      </c>
      <c r="C28" s="187">
        <v>1250</v>
      </c>
      <c r="D28" s="128">
        <v>2450</v>
      </c>
      <c r="E28" s="131">
        <v>2450</v>
      </c>
      <c r="F28" s="127"/>
      <c r="G28" s="187">
        <v>1200</v>
      </c>
      <c r="H28" s="129"/>
      <c r="I28" s="34"/>
      <c r="J28" s="34"/>
    </row>
    <row r="29" spans="1:10" ht="15.75">
      <c r="A29" s="130" t="s">
        <v>240</v>
      </c>
      <c r="B29" s="184">
        <v>1400</v>
      </c>
      <c r="C29" s="187">
        <v>1400</v>
      </c>
      <c r="D29" s="128">
        <v>2600</v>
      </c>
      <c r="E29" s="131">
        <v>2600</v>
      </c>
      <c r="F29" s="127"/>
      <c r="G29" s="187">
        <v>1200</v>
      </c>
      <c r="H29" s="129"/>
      <c r="I29" s="34"/>
      <c r="J29" s="34"/>
    </row>
    <row r="30" spans="1:10" ht="15.75">
      <c r="A30" s="130" t="s">
        <v>241</v>
      </c>
      <c r="B30" s="184">
        <v>1600</v>
      </c>
      <c r="C30" s="187">
        <v>1600</v>
      </c>
      <c r="D30" s="128">
        <v>2900</v>
      </c>
      <c r="E30" s="131">
        <v>2900</v>
      </c>
      <c r="F30" s="127"/>
      <c r="G30" s="187">
        <v>1200</v>
      </c>
      <c r="H30" s="129"/>
      <c r="I30" s="34"/>
      <c r="J30" s="34"/>
    </row>
    <row r="31" spans="1:10" ht="15.75">
      <c r="A31" s="130" t="s">
        <v>242</v>
      </c>
      <c r="B31" s="184">
        <v>2150</v>
      </c>
      <c r="C31" s="187">
        <v>2150</v>
      </c>
      <c r="D31" s="128">
        <v>3350</v>
      </c>
      <c r="E31" s="131">
        <v>3350</v>
      </c>
      <c r="F31" s="127"/>
      <c r="G31" s="187">
        <v>1200</v>
      </c>
      <c r="H31" s="129"/>
      <c r="I31" s="34"/>
      <c r="J31" s="34"/>
    </row>
    <row r="32" spans="1:10" ht="15.75">
      <c r="A32" s="130" t="s">
        <v>243</v>
      </c>
      <c r="B32" s="184">
        <v>2150</v>
      </c>
      <c r="C32" s="187">
        <v>2150</v>
      </c>
      <c r="D32" s="128">
        <v>3350</v>
      </c>
      <c r="E32" s="131">
        <v>3350</v>
      </c>
      <c r="F32" s="127"/>
      <c r="G32" s="187">
        <v>1200</v>
      </c>
      <c r="H32" s="129"/>
      <c r="I32" s="34"/>
      <c r="J32" s="34"/>
    </row>
    <row r="33" spans="1:10" ht="15.75">
      <c r="A33" s="130" t="s">
        <v>244</v>
      </c>
      <c r="B33" s="184">
        <v>2400</v>
      </c>
      <c r="C33" s="187">
        <v>2400</v>
      </c>
      <c r="D33" s="128">
        <v>3600</v>
      </c>
      <c r="E33" s="131">
        <v>3600</v>
      </c>
      <c r="F33" s="127"/>
      <c r="G33" s="187">
        <v>1200</v>
      </c>
      <c r="H33" s="129"/>
      <c r="I33" s="34"/>
      <c r="J33" s="34"/>
    </row>
    <row r="34" spans="1:10" ht="15.75">
      <c r="A34" s="130" t="s">
        <v>245</v>
      </c>
      <c r="B34" s="184">
        <v>2400</v>
      </c>
      <c r="C34" s="187">
        <v>2400</v>
      </c>
      <c r="D34" s="128">
        <v>3600</v>
      </c>
      <c r="E34" s="131">
        <v>3600</v>
      </c>
      <c r="F34" s="127"/>
      <c r="G34" s="187">
        <v>1200</v>
      </c>
      <c r="H34" s="129"/>
      <c r="I34" s="34"/>
      <c r="J34" s="34"/>
    </row>
    <row r="35" spans="1:10" ht="15.75">
      <c r="A35" s="130" t="s">
        <v>246</v>
      </c>
      <c r="B35" s="184">
        <v>2400</v>
      </c>
      <c r="C35" s="187">
        <v>2400</v>
      </c>
      <c r="D35" s="128">
        <v>3600</v>
      </c>
      <c r="E35" s="131">
        <v>3600</v>
      </c>
      <c r="F35" s="127"/>
      <c r="G35" s="187">
        <v>1200</v>
      </c>
      <c r="H35" s="129"/>
      <c r="I35" s="34"/>
      <c r="J35" s="34"/>
    </row>
    <row r="36" spans="1:10" ht="15.75">
      <c r="A36" s="130" t="s">
        <v>247</v>
      </c>
      <c r="B36" s="184">
        <v>2400</v>
      </c>
      <c r="C36" s="187">
        <v>2400</v>
      </c>
      <c r="D36" s="128">
        <v>3600</v>
      </c>
      <c r="E36" s="131">
        <v>3600</v>
      </c>
      <c r="F36" s="127"/>
      <c r="G36" s="187">
        <v>1200</v>
      </c>
      <c r="H36" s="129"/>
      <c r="I36" s="34"/>
      <c r="J36" s="34"/>
    </row>
    <row r="37" spans="1:10" ht="15.75">
      <c r="A37" s="130" t="s">
        <v>248</v>
      </c>
      <c r="B37" s="184">
        <v>2000</v>
      </c>
      <c r="C37" s="187">
        <v>2000</v>
      </c>
      <c r="D37" s="128">
        <v>3200</v>
      </c>
      <c r="E37" s="131">
        <v>3200</v>
      </c>
      <c r="F37" s="127"/>
      <c r="G37" s="187">
        <v>1200</v>
      </c>
      <c r="H37" s="129"/>
      <c r="I37" s="34"/>
      <c r="J37" s="34"/>
    </row>
    <row r="38" spans="1:10" ht="15.75">
      <c r="A38" s="130" t="s">
        <v>249</v>
      </c>
      <c r="B38" s="184">
        <v>1250</v>
      </c>
      <c r="C38" s="187">
        <v>1250</v>
      </c>
      <c r="D38" s="128">
        <v>2450</v>
      </c>
      <c r="E38" s="131">
        <v>2450</v>
      </c>
      <c r="F38" s="127"/>
      <c r="G38" s="187">
        <v>1200</v>
      </c>
      <c r="H38" s="129"/>
      <c r="I38" s="34"/>
      <c r="J38" s="34"/>
    </row>
    <row r="39" spans="1:10" ht="15.75">
      <c r="A39" s="130" t="s">
        <v>250</v>
      </c>
      <c r="B39" s="184">
        <v>1050</v>
      </c>
      <c r="C39" s="187">
        <v>1050</v>
      </c>
      <c r="D39" s="128">
        <v>2250</v>
      </c>
      <c r="E39" s="131">
        <v>2250</v>
      </c>
      <c r="F39" s="127"/>
      <c r="G39" s="187">
        <v>1200</v>
      </c>
      <c r="H39" s="129"/>
      <c r="I39" s="34"/>
      <c r="J39" s="34"/>
    </row>
    <row r="40" spans="1:10" ht="16.5" thickBot="1">
      <c r="A40" s="142" t="s">
        <v>251</v>
      </c>
      <c r="B40" s="191">
        <v>1050</v>
      </c>
      <c r="C40" s="192">
        <v>1050</v>
      </c>
      <c r="D40" s="143">
        <v>2250</v>
      </c>
      <c r="E40" s="144">
        <v>2250</v>
      </c>
      <c r="F40" s="127"/>
      <c r="G40" s="187">
        <v>1200</v>
      </c>
      <c r="H40" s="129"/>
      <c r="I40" s="34"/>
      <c r="J40" s="34"/>
    </row>
    <row r="41" spans="2:10" ht="16.5" thickTop="1">
      <c r="B41" s="136"/>
      <c r="C41" s="136"/>
      <c r="D41" s="136"/>
      <c r="E41" s="137"/>
      <c r="F41" s="137"/>
      <c r="G41" s="137"/>
      <c r="H41" s="129"/>
      <c r="I41" s="34"/>
      <c r="J41" s="34"/>
    </row>
    <row r="42" spans="1:10" ht="15.75">
      <c r="A42" s="270"/>
      <c r="B42" s="106"/>
      <c r="C42" s="106"/>
      <c r="D42" s="106"/>
      <c r="E42" s="138"/>
      <c r="F42" s="138"/>
      <c r="G42" s="138" t="s">
        <v>88</v>
      </c>
      <c r="H42" s="34"/>
      <c r="I42" s="34"/>
      <c r="J42" s="34"/>
    </row>
    <row r="43" spans="1:10" ht="15.75">
      <c r="A43" s="271"/>
      <c r="B43" s="139"/>
      <c r="C43" s="139"/>
      <c r="D43" s="139"/>
      <c r="E43" s="139"/>
      <c r="F43" s="139"/>
      <c r="G43" s="138" t="s">
        <v>89</v>
      </c>
      <c r="H43" s="34"/>
      <c r="I43" s="34"/>
      <c r="J43" s="34"/>
    </row>
    <row r="44" spans="1:10" ht="15">
      <c r="A44" s="145"/>
      <c r="B44" s="119"/>
      <c r="C44" s="119"/>
      <c r="D44" s="119"/>
      <c r="E44" s="34"/>
      <c r="F44" s="34"/>
      <c r="G44" s="34"/>
      <c r="H44" s="34"/>
      <c r="I44" s="34"/>
      <c r="J44" s="34"/>
    </row>
    <row r="45" spans="1:10" ht="15">
      <c r="A45" s="145"/>
      <c r="B45" s="119"/>
      <c r="C45" s="119"/>
      <c r="D45" s="119"/>
      <c r="E45" s="34"/>
      <c r="F45" s="34"/>
      <c r="G45" s="34"/>
      <c r="H45" s="34"/>
      <c r="I45" s="34"/>
      <c r="J45" s="34"/>
    </row>
    <row r="46" spans="1:10" ht="15">
      <c r="A46" s="34"/>
      <c r="B46" s="119"/>
      <c r="C46" s="119"/>
      <c r="D46" s="119"/>
      <c r="E46" s="34"/>
      <c r="F46" s="34"/>
      <c r="G46" s="34"/>
      <c r="H46" s="34"/>
      <c r="I46" s="34"/>
      <c r="J46" s="34"/>
    </row>
    <row r="47" spans="1:10" ht="99" customHeight="1" thickBot="1">
      <c r="A47" s="120">
        <v>2013</v>
      </c>
      <c r="B47" s="262" t="s">
        <v>91</v>
      </c>
      <c r="C47" s="262"/>
      <c r="D47" s="262"/>
      <c r="E47" s="262"/>
      <c r="H47" s="34"/>
      <c r="I47" s="34"/>
      <c r="J47" s="34"/>
    </row>
    <row r="48" spans="1:10" ht="15.75" thickTop="1">
      <c r="A48" s="121"/>
      <c r="B48" s="263" t="s">
        <v>83</v>
      </c>
      <c r="C48" s="265" t="s">
        <v>84</v>
      </c>
      <c r="D48" s="265" t="s">
        <v>85</v>
      </c>
      <c r="E48" s="267" t="s">
        <v>86</v>
      </c>
      <c r="F48" s="122"/>
      <c r="G48" s="269" t="s">
        <v>87</v>
      </c>
      <c r="H48" s="34"/>
      <c r="I48" s="34"/>
      <c r="J48" s="34"/>
    </row>
    <row r="49" spans="1:10" ht="60.75" customHeight="1">
      <c r="A49" s="123"/>
      <c r="B49" s="264"/>
      <c r="C49" s="266"/>
      <c r="D49" s="266"/>
      <c r="E49" s="268"/>
      <c r="F49" s="122"/>
      <c r="G49" s="269"/>
      <c r="H49" s="34"/>
      <c r="I49" s="34"/>
      <c r="J49" s="34"/>
    </row>
    <row r="50" spans="1:10" ht="15.75">
      <c r="A50" s="130" t="s">
        <v>237</v>
      </c>
      <c r="B50" s="184">
        <v>2400</v>
      </c>
      <c r="C50" s="187">
        <v>2400</v>
      </c>
      <c r="D50" s="128">
        <v>3600</v>
      </c>
      <c r="E50" s="131">
        <f>B50+1200</f>
        <v>3600</v>
      </c>
      <c r="F50" s="137"/>
      <c r="G50" s="189">
        <v>1200</v>
      </c>
      <c r="H50" s="34"/>
      <c r="I50" s="34"/>
      <c r="J50" s="34"/>
    </row>
    <row r="51" spans="1:10" ht="15.75">
      <c r="A51" s="130" t="s">
        <v>238</v>
      </c>
      <c r="B51" s="184">
        <v>2400</v>
      </c>
      <c r="C51" s="187">
        <v>2400</v>
      </c>
      <c r="D51" s="128">
        <v>3600</v>
      </c>
      <c r="E51" s="131">
        <f>B51+1200</f>
        <v>3600</v>
      </c>
      <c r="F51" s="137"/>
      <c r="G51" s="189">
        <v>1200</v>
      </c>
      <c r="H51" s="34"/>
      <c r="I51" s="34"/>
      <c r="J51" s="34"/>
    </row>
    <row r="52" spans="1:10" ht="15.75">
      <c r="A52" s="130" t="s">
        <v>239</v>
      </c>
      <c r="B52" s="184">
        <v>2400</v>
      </c>
      <c r="C52" s="187">
        <v>2400</v>
      </c>
      <c r="D52" s="128">
        <v>3600</v>
      </c>
      <c r="E52" s="131">
        <f>B52+1200</f>
        <v>3600</v>
      </c>
      <c r="F52" s="137"/>
      <c r="G52" s="189">
        <v>1200</v>
      </c>
      <c r="H52" s="34"/>
      <c r="I52" s="34"/>
      <c r="J52" s="34"/>
    </row>
    <row r="53" spans="1:10" ht="15.75">
      <c r="A53" s="130" t="s">
        <v>240</v>
      </c>
      <c r="B53" s="184">
        <v>2600</v>
      </c>
      <c r="C53" s="187">
        <v>2600</v>
      </c>
      <c r="D53" s="128">
        <v>3800</v>
      </c>
      <c r="E53" s="131">
        <f>B53+1200</f>
        <v>3800</v>
      </c>
      <c r="F53" s="137"/>
      <c r="G53" s="189">
        <v>1200</v>
      </c>
      <c r="H53" s="34"/>
      <c r="I53" s="34"/>
      <c r="J53" s="34"/>
    </row>
    <row r="54" spans="1:10" ht="15.75">
      <c r="A54" s="130" t="s">
        <v>241</v>
      </c>
      <c r="B54" s="184">
        <v>3000</v>
      </c>
      <c r="C54" s="187">
        <v>3000</v>
      </c>
      <c r="D54" s="132">
        <v>4000</v>
      </c>
      <c r="E54" s="131">
        <v>4400</v>
      </c>
      <c r="F54" s="137"/>
      <c r="G54" s="190">
        <v>1400</v>
      </c>
      <c r="H54" s="104">
        <v>1000</v>
      </c>
      <c r="I54" s="34"/>
      <c r="J54" s="34"/>
    </row>
    <row r="55" spans="1:10" ht="15.75">
      <c r="A55" s="130" t="s">
        <v>242</v>
      </c>
      <c r="B55" s="184">
        <v>4000</v>
      </c>
      <c r="C55" s="190">
        <v>4000</v>
      </c>
      <c r="D55" s="132">
        <v>4000</v>
      </c>
      <c r="E55" s="131">
        <v>6400</v>
      </c>
      <c r="F55" s="137"/>
      <c r="G55" s="190">
        <v>2400</v>
      </c>
      <c r="H55" s="104">
        <v>0</v>
      </c>
      <c r="I55" s="34"/>
      <c r="J55" s="34"/>
    </row>
    <row r="56" spans="1:10" ht="15.75">
      <c r="A56" s="130" t="s">
        <v>243</v>
      </c>
      <c r="B56" s="184">
        <v>4000</v>
      </c>
      <c r="C56" s="190">
        <v>4000</v>
      </c>
      <c r="D56" s="132">
        <v>4000</v>
      </c>
      <c r="E56" s="131">
        <v>6400</v>
      </c>
      <c r="F56" s="137"/>
      <c r="G56" s="190">
        <v>2400</v>
      </c>
      <c r="H56" s="104">
        <v>0</v>
      </c>
      <c r="I56" s="34"/>
      <c r="J56" s="34"/>
    </row>
    <row r="57" spans="1:10" ht="15.75">
      <c r="A57" s="130" t="s">
        <v>244</v>
      </c>
      <c r="B57" s="184">
        <v>4600</v>
      </c>
      <c r="C57" s="190">
        <v>4000</v>
      </c>
      <c r="D57" s="132">
        <v>4000</v>
      </c>
      <c r="E57" s="131">
        <v>7000</v>
      </c>
      <c r="F57" s="137"/>
      <c r="G57" s="190">
        <v>2400</v>
      </c>
      <c r="H57" s="104">
        <v>0</v>
      </c>
      <c r="I57" s="34"/>
      <c r="J57" s="34"/>
    </row>
    <row r="58" spans="1:10" ht="15.75">
      <c r="A58" s="130" t="s">
        <v>245</v>
      </c>
      <c r="B58" s="184">
        <v>4600</v>
      </c>
      <c r="C58" s="190">
        <v>4000</v>
      </c>
      <c r="D58" s="132">
        <v>4000</v>
      </c>
      <c r="E58" s="131">
        <v>7000</v>
      </c>
      <c r="F58" s="137"/>
      <c r="G58" s="190">
        <v>2400</v>
      </c>
      <c r="H58" s="104">
        <v>0</v>
      </c>
      <c r="I58" s="34"/>
      <c r="J58" s="34"/>
    </row>
    <row r="59" spans="1:10" ht="15.75">
      <c r="A59" s="130" t="s">
        <v>246</v>
      </c>
      <c r="B59" s="184">
        <v>4600</v>
      </c>
      <c r="C59" s="190">
        <v>4000</v>
      </c>
      <c r="D59" s="132">
        <v>4000</v>
      </c>
      <c r="E59" s="131">
        <v>7000</v>
      </c>
      <c r="F59" s="137"/>
      <c r="G59" s="190">
        <v>2400</v>
      </c>
      <c r="H59" s="104">
        <v>0</v>
      </c>
      <c r="I59" s="34"/>
      <c r="J59" s="34"/>
    </row>
    <row r="60" spans="1:10" ht="15.75">
      <c r="A60" s="130" t="s">
        <v>247</v>
      </c>
      <c r="B60" s="184">
        <v>4600</v>
      </c>
      <c r="C60" s="190">
        <v>4000</v>
      </c>
      <c r="D60" s="132">
        <v>4000</v>
      </c>
      <c r="E60" s="131">
        <v>7000</v>
      </c>
      <c r="F60" s="137"/>
      <c r="G60" s="190">
        <v>2400</v>
      </c>
      <c r="H60" s="104">
        <v>0</v>
      </c>
      <c r="I60" s="34"/>
      <c r="J60" s="34"/>
    </row>
    <row r="61" spans="1:8" ht="15.75">
      <c r="A61" s="130" t="s">
        <v>248</v>
      </c>
      <c r="B61" s="184">
        <v>3600</v>
      </c>
      <c r="C61" s="187">
        <v>3600</v>
      </c>
      <c r="D61" s="132">
        <v>4000</v>
      </c>
      <c r="E61" s="131">
        <v>5600</v>
      </c>
      <c r="F61" s="137"/>
      <c r="G61" s="190">
        <v>2000</v>
      </c>
      <c r="H61" s="104">
        <v>400</v>
      </c>
    </row>
    <row r="62" spans="1:7" ht="15.75">
      <c r="A62" s="130" t="s">
        <v>249</v>
      </c>
      <c r="B62" s="184">
        <v>2300</v>
      </c>
      <c r="C62" s="187">
        <v>2300</v>
      </c>
      <c r="D62" s="128">
        <v>3500</v>
      </c>
      <c r="E62" s="131">
        <f>B62+1200</f>
        <v>3500</v>
      </c>
      <c r="F62" s="137"/>
      <c r="G62" s="189">
        <v>1200</v>
      </c>
    </row>
    <row r="63" spans="1:7" ht="15.75">
      <c r="A63" s="130" t="s">
        <v>250</v>
      </c>
      <c r="B63" s="184">
        <v>2000</v>
      </c>
      <c r="C63" s="187">
        <v>2000</v>
      </c>
      <c r="D63" s="128">
        <v>3200</v>
      </c>
      <c r="E63" s="131">
        <f>B63+1200</f>
        <v>3200</v>
      </c>
      <c r="F63" s="137"/>
      <c r="G63" s="189">
        <v>1200</v>
      </c>
    </row>
    <row r="64" spans="1:7" ht="16.5" thickBot="1">
      <c r="A64" s="142" t="s">
        <v>251</v>
      </c>
      <c r="B64" s="191">
        <v>2000</v>
      </c>
      <c r="C64" s="192">
        <v>2000</v>
      </c>
      <c r="D64" s="143">
        <v>3200</v>
      </c>
      <c r="E64" s="144">
        <f>B64+1200</f>
        <v>3200</v>
      </c>
      <c r="F64" s="137"/>
      <c r="G64" s="189">
        <v>1200</v>
      </c>
    </row>
    <row r="65" spans="2:7" ht="16.5" thickTop="1">
      <c r="B65" s="136"/>
      <c r="C65" s="136"/>
      <c r="D65" s="136"/>
      <c r="E65" s="137"/>
      <c r="F65" s="137"/>
      <c r="G65" s="137"/>
    </row>
    <row r="66" spans="1:7" ht="15.75">
      <c r="A66" s="270"/>
      <c r="B66" s="106"/>
      <c r="C66" s="106"/>
      <c r="D66" s="106"/>
      <c r="E66" s="138"/>
      <c r="F66" s="138"/>
      <c r="G66" s="138" t="s">
        <v>88</v>
      </c>
    </row>
    <row r="67" spans="1:7" ht="15.75">
      <c r="A67" s="271"/>
      <c r="B67" s="139"/>
      <c r="C67" s="139"/>
      <c r="D67" s="139"/>
      <c r="E67" s="139"/>
      <c r="F67" s="139"/>
      <c r="G67" s="138" t="s">
        <v>89</v>
      </c>
    </row>
    <row r="68" spans="2:5" ht="99" customHeight="1" thickBot="1">
      <c r="B68" s="262" t="s">
        <v>92</v>
      </c>
      <c r="C68" s="262"/>
      <c r="D68" s="262"/>
      <c r="E68" s="262"/>
    </row>
    <row r="69" spans="1:7" ht="15.75" thickTop="1">
      <c r="A69" s="121"/>
      <c r="B69" s="263" t="s">
        <v>83</v>
      </c>
      <c r="C69" s="265" t="s">
        <v>84</v>
      </c>
      <c r="D69" s="265" t="s">
        <v>85</v>
      </c>
      <c r="E69" s="267" t="s">
        <v>86</v>
      </c>
      <c r="F69" s="122"/>
      <c r="G69" s="269" t="s">
        <v>87</v>
      </c>
    </row>
    <row r="70" spans="1:7" ht="61.5" customHeight="1">
      <c r="A70" s="123"/>
      <c r="B70" s="264"/>
      <c r="C70" s="266"/>
      <c r="D70" s="266"/>
      <c r="E70" s="268"/>
      <c r="F70" s="122"/>
      <c r="G70" s="269"/>
    </row>
    <row r="71" spans="1:7" ht="15.75">
      <c r="A71" s="130" t="s">
        <v>237</v>
      </c>
      <c r="B71" s="184">
        <v>1600</v>
      </c>
      <c r="C71" s="187">
        <v>1600</v>
      </c>
      <c r="D71" s="128">
        <v>2800</v>
      </c>
      <c r="E71" s="131">
        <v>2800</v>
      </c>
      <c r="F71" s="127"/>
      <c r="G71" s="187">
        <v>1200</v>
      </c>
    </row>
    <row r="72" spans="1:7" ht="15.75">
      <c r="A72" s="130" t="s">
        <v>238</v>
      </c>
      <c r="B72" s="184">
        <v>1600</v>
      </c>
      <c r="C72" s="187">
        <v>1600</v>
      </c>
      <c r="D72" s="128">
        <v>2800</v>
      </c>
      <c r="E72" s="131">
        <v>2800</v>
      </c>
      <c r="F72" s="127"/>
      <c r="G72" s="187">
        <v>1200</v>
      </c>
    </row>
    <row r="73" spans="1:7" ht="15.75">
      <c r="A73" s="130" t="s">
        <v>239</v>
      </c>
      <c r="B73" s="184">
        <v>1600</v>
      </c>
      <c r="C73" s="187">
        <v>1600</v>
      </c>
      <c r="D73" s="128">
        <v>2800</v>
      </c>
      <c r="E73" s="131">
        <v>2800</v>
      </c>
      <c r="F73" s="127"/>
      <c r="G73" s="187">
        <v>1200</v>
      </c>
    </row>
    <row r="74" spans="1:7" ht="15.75">
      <c r="A74" s="130" t="s">
        <v>240</v>
      </c>
      <c r="B74" s="184">
        <v>1750</v>
      </c>
      <c r="C74" s="187">
        <v>1750</v>
      </c>
      <c r="D74" s="128">
        <v>2950</v>
      </c>
      <c r="E74" s="131">
        <v>2950</v>
      </c>
      <c r="F74" s="127"/>
      <c r="G74" s="187">
        <v>1200</v>
      </c>
    </row>
    <row r="75" spans="1:7" ht="15.75">
      <c r="A75" s="130" t="s">
        <v>241</v>
      </c>
      <c r="B75" s="184">
        <v>2050</v>
      </c>
      <c r="C75" s="187">
        <v>2050</v>
      </c>
      <c r="D75" s="128">
        <v>3350</v>
      </c>
      <c r="E75" s="131">
        <v>3350</v>
      </c>
      <c r="F75" s="127"/>
      <c r="G75" s="187">
        <v>1200</v>
      </c>
    </row>
    <row r="76" spans="1:7" ht="15.75">
      <c r="A76" s="130" t="s">
        <v>242</v>
      </c>
      <c r="B76" s="184">
        <v>2700</v>
      </c>
      <c r="C76" s="187">
        <v>2700</v>
      </c>
      <c r="D76" s="128">
        <v>3900</v>
      </c>
      <c r="E76" s="131">
        <v>3900</v>
      </c>
      <c r="F76" s="127"/>
      <c r="G76" s="187">
        <v>1200</v>
      </c>
    </row>
    <row r="77" spans="1:7" ht="15.75">
      <c r="A77" s="130" t="s">
        <v>243</v>
      </c>
      <c r="B77" s="184">
        <v>2700</v>
      </c>
      <c r="C77" s="187">
        <v>2700</v>
      </c>
      <c r="D77" s="128">
        <v>3900</v>
      </c>
      <c r="E77" s="131">
        <v>3900</v>
      </c>
      <c r="F77" s="127"/>
      <c r="G77" s="187">
        <v>1200</v>
      </c>
    </row>
    <row r="78" spans="1:8" ht="15.75">
      <c r="A78" s="130" t="s">
        <v>244</v>
      </c>
      <c r="B78" s="184">
        <v>2900</v>
      </c>
      <c r="C78" s="187">
        <v>2900</v>
      </c>
      <c r="D78" s="146">
        <v>4000</v>
      </c>
      <c r="E78" s="131">
        <v>4200</v>
      </c>
      <c r="F78" s="127"/>
      <c r="G78" s="193">
        <v>1300</v>
      </c>
      <c r="H78" s="104">
        <v>1100</v>
      </c>
    </row>
    <row r="79" spans="1:8" ht="15.75">
      <c r="A79" s="130" t="s">
        <v>245</v>
      </c>
      <c r="B79" s="184">
        <v>2900</v>
      </c>
      <c r="C79" s="187">
        <v>2900</v>
      </c>
      <c r="D79" s="146">
        <v>4000</v>
      </c>
      <c r="E79" s="131">
        <v>4200</v>
      </c>
      <c r="F79" s="127"/>
      <c r="G79" s="193">
        <v>1300</v>
      </c>
      <c r="H79" s="104">
        <v>1100</v>
      </c>
    </row>
    <row r="80" spans="1:8" ht="15.75">
      <c r="A80" s="130" t="s">
        <v>246</v>
      </c>
      <c r="B80" s="184">
        <v>2900</v>
      </c>
      <c r="C80" s="187">
        <v>2900</v>
      </c>
      <c r="D80" s="146">
        <v>4000</v>
      </c>
      <c r="E80" s="131">
        <v>4200</v>
      </c>
      <c r="F80" s="127"/>
      <c r="G80" s="193">
        <v>1300</v>
      </c>
      <c r="H80" s="104">
        <v>1100</v>
      </c>
    </row>
    <row r="81" spans="1:8" ht="15.75">
      <c r="A81" s="130" t="s">
        <v>247</v>
      </c>
      <c r="B81" s="184">
        <v>2900</v>
      </c>
      <c r="C81" s="187">
        <v>2900</v>
      </c>
      <c r="D81" s="146">
        <v>4000</v>
      </c>
      <c r="E81" s="131">
        <v>4200</v>
      </c>
      <c r="F81" s="127"/>
      <c r="G81" s="193">
        <v>1300</v>
      </c>
      <c r="H81" s="104">
        <v>1100</v>
      </c>
    </row>
    <row r="82" spans="1:7" ht="15.75">
      <c r="A82" s="130" t="s">
        <v>248</v>
      </c>
      <c r="B82" s="184">
        <v>2400</v>
      </c>
      <c r="C82" s="187">
        <v>2400</v>
      </c>
      <c r="D82" s="128">
        <v>3600</v>
      </c>
      <c r="E82" s="131">
        <v>3200</v>
      </c>
      <c r="F82" s="127"/>
      <c r="G82" s="187">
        <v>1200</v>
      </c>
    </row>
    <row r="83" spans="1:7" ht="15.75">
      <c r="A83" s="130" t="s">
        <v>249</v>
      </c>
      <c r="B83" s="184">
        <v>1550</v>
      </c>
      <c r="C83" s="187">
        <v>1550</v>
      </c>
      <c r="D83" s="128">
        <v>2750</v>
      </c>
      <c r="E83" s="131">
        <v>2450</v>
      </c>
      <c r="F83" s="127"/>
      <c r="G83" s="187">
        <v>1200</v>
      </c>
    </row>
    <row r="84" spans="1:7" ht="15.75">
      <c r="A84" s="130" t="s">
        <v>250</v>
      </c>
      <c r="B84" s="184">
        <v>1350</v>
      </c>
      <c r="C84" s="187">
        <v>1350</v>
      </c>
      <c r="D84" s="128">
        <v>2550</v>
      </c>
      <c r="E84" s="131">
        <v>2250</v>
      </c>
      <c r="F84" s="127"/>
      <c r="G84" s="187">
        <v>1200</v>
      </c>
    </row>
    <row r="85" spans="1:7" ht="16.5" thickBot="1">
      <c r="A85" s="142" t="s">
        <v>251</v>
      </c>
      <c r="B85" s="191">
        <v>1350</v>
      </c>
      <c r="C85" s="192">
        <v>1350</v>
      </c>
      <c r="D85" s="143">
        <v>2550</v>
      </c>
      <c r="E85" s="144">
        <v>2250</v>
      </c>
      <c r="F85" s="127"/>
      <c r="G85" s="187">
        <v>1200</v>
      </c>
    </row>
    <row r="86" spans="2:7" ht="16.5" thickTop="1">
      <c r="B86" s="136"/>
      <c r="C86" s="136"/>
      <c r="D86" s="136"/>
      <c r="E86" s="137"/>
      <c r="F86" s="137"/>
      <c r="G86" s="137"/>
    </row>
    <row r="87" spans="1:7" ht="15.75">
      <c r="A87" s="270"/>
      <c r="B87" s="106"/>
      <c r="C87" s="106"/>
      <c r="D87" s="106"/>
      <c r="E87" s="138"/>
      <c r="F87" s="138"/>
      <c r="G87" s="138" t="s">
        <v>88</v>
      </c>
    </row>
    <row r="88" spans="1:7" ht="15.75">
      <c r="A88" s="271"/>
      <c r="B88" s="139"/>
      <c r="C88" s="139"/>
      <c r="D88" s="139"/>
      <c r="E88" s="139"/>
      <c r="F88" s="139"/>
      <c r="G88" s="138" t="s">
        <v>89</v>
      </c>
    </row>
    <row r="89" spans="2:5" ht="99.75" customHeight="1" thickBot="1">
      <c r="B89" s="262" t="s">
        <v>93</v>
      </c>
      <c r="C89" s="262"/>
      <c r="D89" s="262"/>
      <c r="E89" s="262"/>
    </row>
    <row r="90" spans="1:7" ht="15.75" thickTop="1">
      <c r="A90" s="121"/>
      <c r="B90" s="263" t="s">
        <v>83</v>
      </c>
      <c r="C90" s="265" t="s">
        <v>84</v>
      </c>
      <c r="D90" s="265" t="s">
        <v>85</v>
      </c>
      <c r="E90" s="267" t="s">
        <v>86</v>
      </c>
      <c r="F90" s="122"/>
      <c r="G90" s="269" t="s">
        <v>87</v>
      </c>
    </row>
    <row r="91" spans="1:7" ht="60.75" customHeight="1">
      <c r="A91" s="123"/>
      <c r="B91" s="264"/>
      <c r="C91" s="266"/>
      <c r="D91" s="266"/>
      <c r="E91" s="268"/>
      <c r="F91" s="122"/>
      <c r="G91" s="269"/>
    </row>
    <row r="92" spans="1:7" ht="15.75">
      <c r="A92" s="130" t="s">
        <v>237</v>
      </c>
      <c r="B92" s="184">
        <v>1200</v>
      </c>
      <c r="C92" s="187">
        <v>1200</v>
      </c>
      <c r="D92" s="128">
        <v>2400</v>
      </c>
      <c r="E92" s="131">
        <v>2400</v>
      </c>
      <c r="F92" s="127"/>
      <c r="G92" s="194">
        <v>1200</v>
      </c>
    </row>
    <row r="93" spans="1:7" ht="15.75">
      <c r="A93" s="130" t="s">
        <v>238</v>
      </c>
      <c r="B93" s="184">
        <v>1200</v>
      </c>
      <c r="C93" s="187">
        <v>1200</v>
      </c>
      <c r="D93" s="128">
        <v>2400</v>
      </c>
      <c r="E93" s="131">
        <v>2400</v>
      </c>
      <c r="F93" s="127"/>
      <c r="G93" s="194">
        <v>1200</v>
      </c>
    </row>
    <row r="94" spans="1:7" ht="15.75">
      <c r="A94" s="130" t="s">
        <v>239</v>
      </c>
      <c r="B94" s="184">
        <v>1200</v>
      </c>
      <c r="C94" s="187">
        <v>1200</v>
      </c>
      <c r="D94" s="128">
        <v>2400</v>
      </c>
      <c r="E94" s="131">
        <v>2400</v>
      </c>
      <c r="F94" s="127"/>
      <c r="G94" s="194">
        <v>1200</v>
      </c>
    </row>
    <row r="95" spans="1:7" ht="15.75">
      <c r="A95" s="130" t="s">
        <v>240</v>
      </c>
      <c r="B95" s="184">
        <v>1300</v>
      </c>
      <c r="C95" s="187">
        <v>1300</v>
      </c>
      <c r="D95" s="128">
        <v>2500</v>
      </c>
      <c r="E95" s="131">
        <v>2500</v>
      </c>
      <c r="F95" s="127"/>
      <c r="G95" s="194">
        <v>1200</v>
      </c>
    </row>
    <row r="96" spans="1:7" ht="15.75">
      <c r="A96" s="130" t="s">
        <v>241</v>
      </c>
      <c r="B96" s="184">
        <v>1550</v>
      </c>
      <c r="C96" s="187">
        <v>1550</v>
      </c>
      <c r="D96" s="128">
        <v>2800</v>
      </c>
      <c r="E96" s="131">
        <v>2800</v>
      </c>
      <c r="F96" s="127"/>
      <c r="G96" s="194">
        <v>1200</v>
      </c>
    </row>
    <row r="97" spans="1:7" ht="15.75">
      <c r="A97" s="130" t="s">
        <v>242</v>
      </c>
      <c r="B97" s="184">
        <v>2000</v>
      </c>
      <c r="C97" s="187">
        <v>2000</v>
      </c>
      <c r="D97" s="128">
        <v>3200</v>
      </c>
      <c r="E97" s="131">
        <v>3200</v>
      </c>
      <c r="F97" s="127"/>
      <c r="G97" s="194">
        <v>1200</v>
      </c>
    </row>
    <row r="98" spans="1:7" ht="15.75">
      <c r="A98" s="130" t="s">
        <v>243</v>
      </c>
      <c r="B98" s="184">
        <v>2000</v>
      </c>
      <c r="C98" s="187">
        <v>2000</v>
      </c>
      <c r="D98" s="128">
        <v>3200</v>
      </c>
      <c r="E98" s="131">
        <v>3200</v>
      </c>
      <c r="F98" s="127"/>
      <c r="G98" s="194">
        <v>1200</v>
      </c>
    </row>
    <row r="99" spans="1:7" ht="15.75">
      <c r="A99" s="130" t="s">
        <v>244</v>
      </c>
      <c r="B99" s="184">
        <v>2150</v>
      </c>
      <c r="C99" s="187">
        <v>2150</v>
      </c>
      <c r="D99" s="128">
        <v>3350</v>
      </c>
      <c r="E99" s="131">
        <v>3350</v>
      </c>
      <c r="F99" s="127"/>
      <c r="G99" s="194">
        <v>1200</v>
      </c>
    </row>
    <row r="100" spans="1:7" ht="15.75">
      <c r="A100" s="130" t="s">
        <v>245</v>
      </c>
      <c r="B100" s="184">
        <v>2150</v>
      </c>
      <c r="C100" s="187">
        <v>2150</v>
      </c>
      <c r="D100" s="128">
        <v>3350</v>
      </c>
      <c r="E100" s="131">
        <v>3350</v>
      </c>
      <c r="F100" s="127"/>
      <c r="G100" s="194">
        <v>1200</v>
      </c>
    </row>
    <row r="101" spans="1:7" ht="15.75">
      <c r="A101" s="130" t="s">
        <v>246</v>
      </c>
      <c r="B101" s="184">
        <v>2150</v>
      </c>
      <c r="C101" s="187">
        <v>2150</v>
      </c>
      <c r="D101" s="128">
        <v>3350</v>
      </c>
      <c r="E101" s="131">
        <v>3350</v>
      </c>
      <c r="F101" s="127"/>
      <c r="G101" s="194">
        <v>1200</v>
      </c>
    </row>
    <row r="102" spans="1:7" ht="15.75">
      <c r="A102" s="130" t="s">
        <v>247</v>
      </c>
      <c r="B102" s="184">
        <v>2150</v>
      </c>
      <c r="C102" s="187">
        <v>2150</v>
      </c>
      <c r="D102" s="128">
        <v>3350</v>
      </c>
      <c r="E102" s="131">
        <v>3350</v>
      </c>
      <c r="F102" s="127"/>
      <c r="G102" s="194">
        <v>1200</v>
      </c>
    </row>
    <row r="103" spans="1:7" ht="15.75">
      <c r="A103" s="130" t="s">
        <v>248</v>
      </c>
      <c r="B103" s="184">
        <v>1800</v>
      </c>
      <c r="C103" s="187">
        <v>1800</v>
      </c>
      <c r="D103" s="128">
        <v>3000</v>
      </c>
      <c r="E103" s="131">
        <v>3000</v>
      </c>
      <c r="F103" s="127"/>
      <c r="G103" s="194">
        <v>1200</v>
      </c>
    </row>
    <row r="104" spans="1:7" ht="15.75">
      <c r="A104" s="130" t="s">
        <v>249</v>
      </c>
      <c r="B104" s="184">
        <v>1150</v>
      </c>
      <c r="C104" s="187">
        <v>1150</v>
      </c>
      <c r="D104" s="128">
        <v>2350</v>
      </c>
      <c r="E104" s="131">
        <v>2350</v>
      </c>
      <c r="F104" s="127"/>
      <c r="G104" s="194">
        <v>1200</v>
      </c>
    </row>
    <row r="105" spans="1:7" ht="15.75">
      <c r="A105" s="130" t="s">
        <v>250</v>
      </c>
      <c r="B105" s="184">
        <v>1000</v>
      </c>
      <c r="C105" s="187">
        <v>1000</v>
      </c>
      <c r="D105" s="128">
        <v>2200</v>
      </c>
      <c r="E105" s="131">
        <v>2200</v>
      </c>
      <c r="F105" s="127"/>
      <c r="G105" s="194">
        <v>1200</v>
      </c>
    </row>
    <row r="106" spans="1:7" ht="16.5" thickBot="1">
      <c r="A106" s="142" t="s">
        <v>251</v>
      </c>
      <c r="B106" s="191">
        <v>1000</v>
      </c>
      <c r="C106" s="192">
        <v>1000</v>
      </c>
      <c r="D106" s="143">
        <v>2200</v>
      </c>
      <c r="E106" s="144">
        <v>2200</v>
      </c>
      <c r="F106" s="127"/>
      <c r="G106" s="194">
        <v>1200</v>
      </c>
    </row>
    <row r="107" spans="2:7" ht="16.5" thickTop="1">
      <c r="B107" s="136"/>
      <c r="C107" s="136"/>
      <c r="D107" s="136"/>
      <c r="E107" s="137"/>
      <c r="F107" s="137"/>
      <c r="G107" s="137"/>
    </row>
    <row r="111" spans="1:5" ht="99" customHeight="1" thickBot="1">
      <c r="A111" s="120">
        <v>2013</v>
      </c>
      <c r="B111" s="262" t="s">
        <v>94</v>
      </c>
      <c r="C111" s="262"/>
      <c r="D111" s="262"/>
      <c r="E111" s="262"/>
    </row>
    <row r="112" spans="1:7" ht="15.75" thickTop="1">
      <c r="A112" s="121"/>
      <c r="B112" s="263" t="s">
        <v>83</v>
      </c>
      <c r="C112" s="265" t="s">
        <v>84</v>
      </c>
      <c r="D112" s="265" t="s">
        <v>85</v>
      </c>
      <c r="E112" s="267" t="s">
        <v>86</v>
      </c>
      <c r="F112" s="122"/>
      <c r="G112" s="269" t="s">
        <v>87</v>
      </c>
    </row>
    <row r="113" spans="1:7" ht="63" customHeight="1">
      <c r="A113" s="123"/>
      <c r="B113" s="264"/>
      <c r="C113" s="266"/>
      <c r="D113" s="266"/>
      <c r="E113" s="268"/>
      <c r="F113" s="122"/>
      <c r="G113" s="269"/>
    </row>
    <row r="114" spans="1:7" ht="15.75">
      <c r="A114" s="130" t="s">
        <v>237</v>
      </c>
      <c r="B114" s="184">
        <v>1500</v>
      </c>
      <c r="C114" s="187">
        <v>1500</v>
      </c>
      <c r="D114" s="128">
        <v>2700</v>
      </c>
      <c r="E114" s="131">
        <v>2700</v>
      </c>
      <c r="F114" s="127"/>
      <c r="G114" s="189">
        <v>1200</v>
      </c>
    </row>
    <row r="115" spans="1:7" ht="15.75">
      <c r="A115" s="130" t="s">
        <v>238</v>
      </c>
      <c r="B115" s="184">
        <v>1500</v>
      </c>
      <c r="C115" s="187">
        <v>1500</v>
      </c>
      <c r="D115" s="128">
        <v>2700</v>
      </c>
      <c r="E115" s="131">
        <v>2700</v>
      </c>
      <c r="F115" s="127"/>
      <c r="G115" s="189">
        <v>1200</v>
      </c>
    </row>
    <row r="116" spans="1:7" ht="15.75">
      <c r="A116" s="130" t="s">
        <v>239</v>
      </c>
      <c r="B116" s="184">
        <v>1500</v>
      </c>
      <c r="C116" s="194">
        <v>1500</v>
      </c>
      <c r="D116" s="128">
        <v>2700</v>
      </c>
      <c r="E116" s="131">
        <v>2700</v>
      </c>
      <c r="F116" s="147"/>
      <c r="G116" s="195">
        <v>1200</v>
      </c>
    </row>
    <row r="117" spans="1:7" ht="15.75">
      <c r="A117" s="130" t="s">
        <v>240</v>
      </c>
      <c r="B117" s="184">
        <v>1750</v>
      </c>
      <c r="C117" s="194">
        <v>1750</v>
      </c>
      <c r="D117" s="128">
        <v>2950</v>
      </c>
      <c r="E117" s="131">
        <v>2950</v>
      </c>
      <c r="F117" s="147"/>
      <c r="G117" s="195">
        <v>1200</v>
      </c>
    </row>
    <row r="118" spans="1:7" ht="15.75">
      <c r="A118" s="130" t="s">
        <v>241</v>
      </c>
      <c r="B118" s="184">
        <v>1900</v>
      </c>
      <c r="C118" s="194">
        <v>1900</v>
      </c>
      <c r="D118" s="128">
        <v>3150</v>
      </c>
      <c r="E118" s="131">
        <v>3150</v>
      </c>
      <c r="F118" s="147"/>
      <c r="G118" s="195">
        <v>1200</v>
      </c>
    </row>
    <row r="119" spans="1:7" ht="15.75">
      <c r="A119" s="130" t="s">
        <v>242</v>
      </c>
      <c r="B119" s="184">
        <v>2550</v>
      </c>
      <c r="C119" s="195">
        <v>2550</v>
      </c>
      <c r="D119" s="128">
        <v>3700</v>
      </c>
      <c r="E119" s="131">
        <v>3700</v>
      </c>
      <c r="F119" s="147"/>
      <c r="G119" s="195">
        <v>1200</v>
      </c>
    </row>
    <row r="120" spans="1:7" ht="15.75">
      <c r="A120" s="130" t="s">
        <v>243</v>
      </c>
      <c r="B120" s="184">
        <v>2550</v>
      </c>
      <c r="C120" s="195">
        <v>2550</v>
      </c>
      <c r="D120" s="128">
        <v>3700</v>
      </c>
      <c r="E120" s="131">
        <v>3700</v>
      </c>
      <c r="F120" s="147"/>
      <c r="G120" s="195">
        <v>1200</v>
      </c>
    </row>
    <row r="121" spans="1:7" ht="15.75">
      <c r="A121" s="130" t="s">
        <v>244</v>
      </c>
      <c r="B121" s="184">
        <v>2750</v>
      </c>
      <c r="C121" s="195">
        <v>2750</v>
      </c>
      <c r="D121" s="128">
        <v>3850</v>
      </c>
      <c r="E121" s="131">
        <v>3850</v>
      </c>
      <c r="F121" s="147"/>
      <c r="G121" s="195">
        <v>1200</v>
      </c>
    </row>
    <row r="122" spans="1:7" ht="15.75">
      <c r="A122" s="130" t="s">
        <v>245</v>
      </c>
      <c r="B122" s="184">
        <v>2750</v>
      </c>
      <c r="C122" s="195">
        <v>2750</v>
      </c>
      <c r="D122" s="128">
        <v>3850</v>
      </c>
      <c r="E122" s="131">
        <v>3850</v>
      </c>
      <c r="F122" s="147"/>
      <c r="G122" s="195">
        <v>1200</v>
      </c>
    </row>
    <row r="123" spans="1:7" ht="15.75">
      <c r="A123" s="130" t="s">
        <v>246</v>
      </c>
      <c r="B123" s="184">
        <v>2750</v>
      </c>
      <c r="C123" s="195">
        <v>2750</v>
      </c>
      <c r="D123" s="128">
        <v>3850</v>
      </c>
      <c r="E123" s="131">
        <v>3850</v>
      </c>
      <c r="F123" s="147"/>
      <c r="G123" s="195">
        <v>1200</v>
      </c>
    </row>
    <row r="124" spans="1:7" ht="15.75">
      <c r="A124" s="130" t="s">
        <v>247</v>
      </c>
      <c r="B124" s="184">
        <v>2750</v>
      </c>
      <c r="C124" s="195">
        <v>2750</v>
      </c>
      <c r="D124" s="128">
        <v>3850</v>
      </c>
      <c r="E124" s="131">
        <v>3850</v>
      </c>
      <c r="F124" s="147"/>
      <c r="G124" s="195">
        <v>1200</v>
      </c>
    </row>
    <row r="125" spans="1:7" ht="15.75">
      <c r="A125" s="130" t="s">
        <v>248</v>
      </c>
      <c r="B125" s="184">
        <v>2200</v>
      </c>
      <c r="C125" s="194">
        <v>2200</v>
      </c>
      <c r="D125" s="128">
        <v>3400</v>
      </c>
      <c r="E125" s="131">
        <v>3400</v>
      </c>
      <c r="F125" s="147"/>
      <c r="G125" s="195">
        <v>1200</v>
      </c>
    </row>
    <row r="126" spans="1:7" ht="15.75">
      <c r="A126" s="130" t="s">
        <v>249</v>
      </c>
      <c r="B126" s="184">
        <v>1500</v>
      </c>
      <c r="C126" s="194">
        <v>1500</v>
      </c>
      <c r="D126" s="128">
        <v>2700</v>
      </c>
      <c r="E126" s="131">
        <v>2700</v>
      </c>
      <c r="F126" s="147"/>
      <c r="G126" s="195">
        <v>1200</v>
      </c>
    </row>
    <row r="127" spans="1:7" ht="15.75">
      <c r="A127" s="130" t="s">
        <v>250</v>
      </c>
      <c r="B127" s="184">
        <v>1300</v>
      </c>
      <c r="C127" s="194">
        <v>1300</v>
      </c>
      <c r="D127" s="128">
        <v>2500</v>
      </c>
      <c r="E127" s="131">
        <v>2500</v>
      </c>
      <c r="F127" s="147"/>
      <c r="G127" s="195">
        <v>1200</v>
      </c>
    </row>
    <row r="128" spans="1:7" ht="16.5" thickBot="1">
      <c r="A128" s="142" t="s">
        <v>251</v>
      </c>
      <c r="B128" s="191">
        <v>1300</v>
      </c>
      <c r="C128" s="192">
        <v>1300</v>
      </c>
      <c r="D128" s="143">
        <v>2500</v>
      </c>
      <c r="E128" s="144">
        <v>2500</v>
      </c>
      <c r="F128" s="127"/>
      <c r="G128" s="189">
        <v>1200</v>
      </c>
    </row>
    <row r="129" spans="2:7" ht="16.5" thickTop="1">
      <c r="B129" s="136"/>
      <c r="C129" s="136"/>
      <c r="D129" s="136"/>
      <c r="E129" s="137"/>
      <c r="F129" s="137"/>
      <c r="G129" s="137"/>
    </row>
    <row r="130" spans="2:5" ht="98.25" customHeight="1" thickBot="1">
      <c r="B130" s="262" t="s">
        <v>95</v>
      </c>
      <c r="C130" s="262"/>
      <c r="D130" s="262"/>
      <c r="E130" s="262"/>
    </row>
    <row r="131" spans="1:7" ht="15.75" thickTop="1">
      <c r="A131" s="121"/>
      <c r="B131" s="263" t="s">
        <v>83</v>
      </c>
      <c r="C131" s="265" t="s">
        <v>84</v>
      </c>
      <c r="D131" s="265" t="s">
        <v>85</v>
      </c>
      <c r="E131" s="267" t="s">
        <v>86</v>
      </c>
      <c r="F131" s="122"/>
      <c r="G131" s="269" t="s">
        <v>87</v>
      </c>
    </row>
    <row r="132" spans="1:7" ht="65.25" customHeight="1">
      <c r="A132" s="123"/>
      <c r="B132" s="264"/>
      <c r="C132" s="266"/>
      <c r="D132" s="266"/>
      <c r="E132" s="268"/>
      <c r="F132" s="122"/>
      <c r="G132" s="269"/>
    </row>
    <row r="133" spans="1:7" ht="15.75">
      <c r="A133" s="130" t="s">
        <v>237</v>
      </c>
      <c r="B133" s="184">
        <v>1200</v>
      </c>
      <c r="C133" s="187">
        <v>1200</v>
      </c>
      <c r="D133" s="128">
        <f>C133+1200</f>
        <v>2400</v>
      </c>
      <c r="E133" s="131">
        <f>B133+G133</f>
        <v>2400</v>
      </c>
      <c r="F133" s="127"/>
      <c r="G133" s="189">
        <v>1200</v>
      </c>
    </row>
    <row r="134" spans="1:7" ht="15.75">
      <c r="A134" s="130" t="s">
        <v>238</v>
      </c>
      <c r="B134" s="184">
        <v>1200</v>
      </c>
      <c r="C134" s="187">
        <v>1200</v>
      </c>
      <c r="D134" s="128">
        <f aca="true" t="shared" si="1" ref="D134:D147">C134+1200</f>
        <v>2400</v>
      </c>
      <c r="E134" s="131">
        <f aca="true" t="shared" si="2" ref="E134:E147">B134+G134</f>
        <v>2400</v>
      </c>
      <c r="F134" s="127"/>
      <c r="G134" s="189">
        <v>1200</v>
      </c>
    </row>
    <row r="135" spans="1:7" ht="15.75">
      <c r="A135" s="130" t="s">
        <v>239</v>
      </c>
      <c r="B135" s="184">
        <v>1200</v>
      </c>
      <c r="C135" s="187">
        <v>1200</v>
      </c>
      <c r="D135" s="128">
        <f t="shared" si="1"/>
        <v>2400</v>
      </c>
      <c r="E135" s="131">
        <f t="shared" si="2"/>
        <v>2400</v>
      </c>
      <c r="F135" s="127"/>
      <c r="G135" s="195">
        <v>1200</v>
      </c>
    </row>
    <row r="136" spans="1:7" ht="15.75">
      <c r="A136" s="130" t="s">
        <v>240</v>
      </c>
      <c r="B136" s="184">
        <v>1400</v>
      </c>
      <c r="C136" s="187">
        <v>1400</v>
      </c>
      <c r="D136" s="128">
        <f t="shared" si="1"/>
        <v>2600</v>
      </c>
      <c r="E136" s="131">
        <f t="shared" si="2"/>
        <v>2600</v>
      </c>
      <c r="F136" s="127"/>
      <c r="G136" s="195">
        <v>1200</v>
      </c>
    </row>
    <row r="137" spans="1:7" ht="15.75">
      <c r="A137" s="130" t="s">
        <v>241</v>
      </c>
      <c r="B137" s="184">
        <v>1550</v>
      </c>
      <c r="C137" s="187">
        <v>1550</v>
      </c>
      <c r="D137" s="128">
        <f t="shared" si="1"/>
        <v>2750</v>
      </c>
      <c r="E137" s="131">
        <f t="shared" si="2"/>
        <v>2750</v>
      </c>
      <c r="F137" s="127"/>
      <c r="G137" s="195">
        <v>1200</v>
      </c>
    </row>
    <row r="138" spans="1:7" ht="15.75">
      <c r="A138" s="130" t="s">
        <v>242</v>
      </c>
      <c r="B138" s="184">
        <v>2050</v>
      </c>
      <c r="C138" s="187">
        <v>2050</v>
      </c>
      <c r="D138" s="128">
        <f t="shared" si="1"/>
        <v>3250</v>
      </c>
      <c r="E138" s="131">
        <f t="shared" si="2"/>
        <v>3250</v>
      </c>
      <c r="F138" s="127"/>
      <c r="G138" s="195">
        <v>1200</v>
      </c>
    </row>
    <row r="139" spans="1:7" ht="15.75">
      <c r="A139" s="130" t="s">
        <v>243</v>
      </c>
      <c r="B139" s="184">
        <v>2050</v>
      </c>
      <c r="C139" s="187">
        <v>2050</v>
      </c>
      <c r="D139" s="128">
        <f t="shared" si="1"/>
        <v>3250</v>
      </c>
      <c r="E139" s="131">
        <f t="shared" si="2"/>
        <v>3250</v>
      </c>
      <c r="F139" s="147"/>
      <c r="G139" s="195">
        <v>1200</v>
      </c>
    </row>
    <row r="140" spans="1:7" ht="15.75">
      <c r="A140" s="130" t="s">
        <v>244</v>
      </c>
      <c r="B140" s="184">
        <v>2150</v>
      </c>
      <c r="C140" s="187">
        <v>2150</v>
      </c>
      <c r="D140" s="128">
        <f t="shared" si="1"/>
        <v>3350</v>
      </c>
      <c r="E140" s="131">
        <f t="shared" si="2"/>
        <v>3350</v>
      </c>
      <c r="F140" s="147"/>
      <c r="G140" s="195">
        <v>1200</v>
      </c>
    </row>
    <row r="141" spans="1:7" ht="15.75">
      <c r="A141" s="130" t="s">
        <v>245</v>
      </c>
      <c r="B141" s="184">
        <v>2150</v>
      </c>
      <c r="C141" s="187">
        <v>2150</v>
      </c>
      <c r="D141" s="128">
        <f t="shared" si="1"/>
        <v>3350</v>
      </c>
      <c r="E141" s="131">
        <f t="shared" si="2"/>
        <v>3350</v>
      </c>
      <c r="F141" s="147"/>
      <c r="G141" s="195">
        <v>1200</v>
      </c>
    </row>
    <row r="142" spans="1:7" ht="15.75">
      <c r="A142" s="130" t="s">
        <v>246</v>
      </c>
      <c r="B142" s="184">
        <v>2150</v>
      </c>
      <c r="C142" s="187">
        <v>2150</v>
      </c>
      <c r="D142" s="128">
        <f t="shared" si="1"/>
        <v>3350</v>
      </c>
      <c r="E142" s="131">
        <f t="shared" si="2"/>
        <v>3350</v>
      </c>
      <c r="F142" s="147"/>
      <c r="G142" s="195">
        <v>1200</v>
      </c>
    </row>
    <row r="143" spans="1:7" ht="15.75">
      <c r="A143" s="130" t="s">
        <v>247</v>
      </c>
      <c r="B143" s="184">
        <v>2150</v>
      </c>
      <c r="C143" s="187">
        <v>2150</v>
      </c>
      <c r="D143" s="128">
        <f t="shared" si="1"/>
        <v>3350</v>
      </c>
      <c r="E143" s="131">
        <f t="shared" si="2"/>
        <v>3350</v>
      </c>
      <c r="F143" s="147"/>
      <c r="G143" s="195">
        <v>1200</v>
      </c>
    </row>
    <row r="144" spans="1:7" ht="15.75">
      <c r="A144" s="130" t="s">
        <v>248</v>
      </c>
      <c r="B144" s="184">
        <v>1750</v>
      </c>
      <c r="C144" s="187">
        <v>1750</v>
      </c>
      <c r="D144" s="128">
        <f t="shared" si="1"/>
        <v>2950</v>
      </c>
      <c r="E144" s="131">
        <f t="shared" si="2"/>
        <v>2950</v>
      </c>
      <c r="F144" s="147"/>
      <c r="G144" s="195">
        <v>1200</v>
      </c>
    </row>
    <row r="145" spans="1:7" ht="15.75">
      <c r="A145" s="130" t="s">
        <v>249</v>
      </c>
      <c r="B145" s="184">
        <v>1200</v>
      </c>
      <c r="C145" s="187">
        <v>1200</v>
      </c>
      <c r="D145" s="128">
        <f t="shared" si="1"/>
        <v>2400</v>
      </c>
      <c r="E145" s="131">
        <f t="shared" si="2"/>
        <v>2400</v>
      </c>
      <c r="F145" s="127"/>
      <c r="G145" s="195">
        <v>1200</v>
      </c>
    </row>
    <row r="146" spans="1:7" ht="15.75">
      <c r="A146" s="130" t="s">
        <v>250</v>
      </c>
      <c r="B146" s="184">
        <v>1050</v>
      </c>
      <c r="C146" s="187">
        <v>1050</v>
      </c>
      <c r="D146" s="128">
        <f t="shared" si="1"/>
        <v>2250</v>
      </c>
      <c r="E146" s="131">
        <f t="shared" si="2"/>
        <v>2250</v>
      </c>
      <c r="F146" s="127"/>
      <c r="G146" s="195">
        <v>1200</v>
      </c>
    </row>
    <row r="147" spans="1:7" ht="16.5" thickBot="1">
      <c r="A147" s="142" t="s">
        <v>251</v>
      </c>
      <c r="B147" s="191">
        <v>1050</v>
      </c>
      <c r="C147" s="192">
        <v>1050</v>
      </c>
      <c r="D147" s="143">
        <f t="shared" si="1"/>
        <v>2250</v>
      </c>
      <c r="E147" s="144">
        <f t="shared" si="2"/>
        <v>2250</v>
      </c>
      <c r="F147" s="127"/>
      <c r="G147" s="189">
        <v>1200</v>
      </c>
    </row>
    <row r="148" spans="2:7" ht="16.5" thickTop="1">
      <c r="B148" s="136"/>
      <c r="C148" s="136"/>
      <c r="D148" s="136"/>
      <c r="E148" s="137"/>
      <c r="F148" s="137"/>
      <c r="G148" s="137"/>
    </row>
    <row r="149" spans="2:5" ht="99.75" customHeight="1" thickBot="1">
      <c r="B149" s="262" t="s">
        <v>96</v>
      </c>
      <c r="C149" s="262"/>
      <c r="D149" s="262"/>
      <c r="E149" s="262"/>
    </row>
    <row r="150" spans="1:7" ht="15.75" thickTop="1">
      <c r="A150" s="121"/>
      <c r="B150" s="263" t="s">
        <v>83</v>
      </c>
      <c r="C150" s="265" t="s">
        <v>84</v>
      </c>
      <c r="D150" s="265" t="s">
        <v>85</v>
      </c>
      <c r="E150" s="267" t="s">
        <v>86</v>
      </c>
      <c r="F150" s="122"/>
      <c r="G150" s="269" t="s">
        <v>87</v>
      </c>
    </row>
    <row r="151" spans="1:7" ht="64.5" customHeight="1">
      <c r="A151" s="123"/>
      <c r="B151" s="264"/>
      <c r="C151" s="266"/>
      <c r="D151" s="266"/>
      <c r="E151" s="268"/>
      <c r="F151" s="122"/>
      <c r="G151" s="269"/>
    </row>
    <row r="152" spans="1:7" ht="15.75">
      <c r="A152" s="130" t="s">
        <v>237</v>
      </c>
      <c r="B152" s="184">
        <v>1000</v>
      </c>
      <c r="C152" s="187">
        <v>1000</v>
      </c>
      <c r="D152" s="128">
        <f>C152+1200</f>
        <v>2200</v>
      </c>
      <c r="E152" s="131">
        <f>B152+1200</f>
        <v>2200</v>
      </c>
      <c r="F152" s="127"/>
      <c r="G152" s="189">
        <v>1200</v>
      </c>
    </row>
    <row r="153" spans="1:7" ht="15.75">
      <c r="A153" s="130" t="s">
        <v>238</v>
      </c>
      <c r="B153" s="184">
        <v>1000</v>
      </c>
      <c r="C153" s="187">
        <v>1000</v>
      </c>
      <c r="D153" s="128">
        <f aca="true" t="shared" si="3" ref="D153:D166">C153+1200</f>
        <v>2200</v>
      </c>
      <c r="E153" s="131">
        <f aca="true" t="shared" si="4" ref="E153:E166">B153+1200</f>
        <v>2200</v>
      </c>
      <c r="F153" s="127"/>
      <c r="G153" s="189">
        <v>1200</v>
      </c>
    </row>
    <row r="154" spans="1:7" ht="15.75">
      <c r="A154" s="130" t="s">
        <v>239</v>
      </c>
      <c r="B154" s="184">
        <v>1000</v>
      </c>
      <c r="C154" s="187">
        <v>1000</v>
      </c>
      <c r="D154" s="128">
        <f t="shared" si="3"/>
        <v>2200</v>
      </c>
      <c r="E154" s="131">
        <f t="shared" si="4"/>
        <v>2200</v>
      </c>
      <c r="F154" s="127"/>
      <c r="G154" s="195">
        <v>1200</v>
      </c>
    </row>
    <row r="155" spans="1:7" ht="15.75">
      <c r="A155" s="130" t="s">
        <v>240</v>
      </c>
      <c r="B155" s="184">
        <v>1150</v>
      </c>
      <c r="C155" s="187">
        <v>1150</v>
      </c>
      <c r="D155" s="128">
        <f t="shared" si="3"/>
        <v>2350</v>
      </c>
      <c r="E155" s="131">
        <f t="shared" si="4"/>
        <v>2350</v>
      </c>
      <c r="F155" s="127"/>
      <c r="G155" s="195">
        <v>1200</v>
      </c>
    </row>
    <row r="156" spans="1:7" ht="15.75">
      <c r="A156" s="130" t="s">
        <v>241</v>
      </c>
      <c r="B156" s="184">
        <v>1250</v>
      </c>
      <c r="C156" s="187">
        <v>1250</v>
      </c>
      <c r="D156" s="128">
        <f t="shared" si="3"/>
        <v>2450</v>
      </c>
      <c r="E156" s="131">
        <f t="shared" si="4"/>
        <v>2450</v>
      </c>
      <c r="F156" s="127"/>
      <c r="G156" s="195">
        <v>1200</v>
      </c>
    </row>
    <row r="157" spans="1:7" ht="15.75">
      <c r="A157" s="130" t="s">
        <v>242</v>
      </c>
      <c r="B157" s="184">
        <v>1800</v>
      </c>
      <c r="C157" s="187">
        <v>1800</v>
      </c>
      <c r="D157" s="128">
        <f t="shared" si="3"/>
        <v>3000</v>
      </c>
      <c r="E157" s="131">
        <f t="shared" si="4"/>
        <v>3000</v>
      </c>
      <c r="F157" s="127"/>
      <c r="G157" s="195">
        <v>1200</v>
      </c>
    </row>
    <row r="158" spans="1:7" ht="15.75">
      <c r="A158" s="130" t="s">
        <v>243</v>
      </c>
      <c r="B158" s="184">
        <v>1800</v>
      </c>
      <c r="C158" s="187">
        <v>1800</v>
      </c>
      <c r="D158" s="128">
        <f t="shared" si="3"/>
        <v>3000</v>
      </c>
      <c r="E158" s="131">
        <f t="shared" si="4"/>
        <v>3000</v>
      </c>
      <c r="F158" s="127"/>
      <c r="G158" s="195">
        <v>1200</v>
      </c>
    </row>
    <row r="159" spans="1:7" ht="15.75">
      <c r="A159" s="130" t="s">
        <v>244</v>
      </c>
      <c r="B159" s="184">
        <v>1900</v>
      </c>
      <c r="C159" s="187">
        <v>1900</v>
      </c>
      <c r="D159" s="128">
        <f t="shared" si="3"/>
        <v>3100</v>
      </c>
      <c r="E159" s="131">
        <f t="shared" si="4"/>
        <v>3100</v>
      </c>
      <c r="F159" s="127"/>
      <c r="G159" s="195">
        <v>1200</v>
      </c>
    </row>
    <row r="160" spans="1:7" ht="15.75">
      <c r="A160" s="130" t="s">
        <v>245</v>
      </c>
      <c r="B160" s="184">
        <v>1900</v>
      </c>
      <c r="C160" s="187">
        <v>1900</v>
      </c>
      <c r="D160" s="128">
        <f t="shared" si="3"/>
        <v>3100</v>
      </c>
      <c r="E160" s="131">
        <f t="shared" si="4"/>
        <v>3100</v>
      </c>
      <c r="F160" s="127"/>
      <c r="G160" s="195">
        <v>1200</v>
      </c>
    </row>
    <row r="161" spans="1:7" ht="15.75">
      <c r="A161" s="130" t="s">
        <v>246</v>
      </c>
      <c r="B161" s="184">
        <v>1900</v>
      </c>
      <c r="C161" s="187">
        <v>1900</v>
      </c>
      <c r="D161" s="128">
        <f t="shared" si="3"/>
        <v>3100</v>
      </c>
      <c r="E161" s="131">
        <f t="shared" si="4"/>
        <v>3100</v>
      </c>
      <c r="F161" s="127"/>
      <c r="G161" s="195">
        <v>1200</v>
      </c>
    </row>
    <row r="162" spans="1:7" ht="15.75">
      <c r="A162" s="130" t="s">
        <v>247</v>
      </c>
      <c r="B162" s="184">
        <v>1900</v>
      </c>
      <c r="C162" s="187">
        <v>1900</v>
      </c>
      <c r="D162" s="128">
        <f t="shared" si="3"/>
        <v>3100</v>
      </c>
      <c r="E162" s="131">
        <f t="shared" si="4"/>
        <v>3100</v>
      </c>
      <c r="F162" s="127"/>
      <c r="G162" s="195">
        <v>1200</v>
      </c>
    </row>
    <row r="163" spans="1:7" ht="15.75">
      <c r="A163" s="130" t="s">
        <v>248</v>
      </c>
      <c r="B163" s="184">
        <v>1450</v>
      </c>
      <c r="C163" s="187">
        <v>1450</v>
      </c>
      <c r="D163" s="128">
        <f t="shared" si="3"/>
        <v>2650</v>
      </c>
      <c r="E163" s="131">
        <f t="shared" si="4"/>
        <v>2650</v>
      </c>
      <c r="F163" s="127"/>
      <c r="G163" s="195">
        <v>1200</v>
      </c>
    </row>
    <row r="164" spans="1:7" ht="15.75">
      <c r="A164" s="130" t="s">
        <v>249</v>
      </c>
      <c r="B164" s="184">
        <v>1000</v>
      </c>
      <c r="C164" s="187">
        <v>1000</v>
      </c>
      <c r="D164" s="128">
        <f t="shared" si="3"/>
        <v>2200</v>
      </c>
      <c r="E164" s="131">
        <f t="shared" si="4"/>
        <v>2200</v>
      </c>
      <c r="F164" s="127"/>
      <c r="G164" s="195">
        <v>1200</v>
      </c>
    </row>
    <row r="165" spans="1:7" ht="15.75">
      <c r="A165" s="130" t="s">
        <v>250</v>
      </c>
      <c r="B165" s="184">
        <v>850</v>
      </c>
      <c r="C165" s="187">
        <v>850</v>
      </c>
      <c r="D165" s="128">
        <f t="shared" si="3"/>
        <v>2050</v>
      </c>
      <c r="E165" s="131">
        <f t="shared" si="4"/>
        <v>2050</v>
      </c>
      <c r="F165" s="127"/>
      <c r="G165" s="195">
        <v>1200</v>
      </c>
    </row>
    <row r="166" spans="1:7" ht="16.5" thickBot="1">
      <c r="A166" s="142" t="s">
        <v>251</v>
      </c>
      <c r="B166" s="191">
        <v>850</v>
      </c>
      <c r="C166" s="192">
        <v>850</v>
      </c>
      <c r="D166" s="143">
        <f t="shared" si="3"/>
        <v>2050</v>
      </c>
      <c r="E166" s="144">
        <f t="shared" si="4"/>
        <v>2050</v>
      </c>
      <c r="F166" s="127"/>
      <c r="G166" s="189">
        <v>1200</v>
      </c>
    </row>
    <row r="167" spans="2:7" ht="16.5" thickTop="1">
      <c r="B167" s="136"/>
      <c r="C167" s="136"/>
      <c r="D167" s="136"/>
      <c r="E167" s="137"/>
      <c r="F167" s="137"/>
      <c r="G167" s="137"/>
    </row>
  </sheetData>
  <sheetProtection/>
  <mergeCells count="52">
    <mergeCell ref="B1:E1"/>
    <mergeCell ref="B2:B3"/>
    <mergeCell ref="C2:C3"/>
    <mergeCell ref="D2:D3"/>
    <mergeCell ref="E2:E3"/>
    <mergeCell ref="G2:G3"/>
    <mergeCell ref="A20:A21"/>
    <mergeCell ref="B23:E23"/>
    <mergeCell ref="B24:B25"/>
    <mergeCell ref="C24:C25"/>
    <mergeCell ref="D24:D25"/>
    <mergeCell ref="E24:E25"/>
    <mergeCell ref="G24:G25"/>
    <mergeCell ref="A42:A43"/>
    <mergeCell ref="B47:E47"/>
    <mergeCell ref="B48:B49"/>
    <mergeCell ref="C48:C49"/>
    <mergeCell ref="D48:D49"/>
    <mergeCell ref="E48:E49"/>
    <mergeCell ref="G48:G49"/>
    <mergeCell ref="A66:A67"/>
    <mergeCell ref="B68:E68"/>
    <mergeCell ref="B69:B70"/>
    <mergeCell ref="C69:C70"/>
    <mergeCell ref="D69:D70"/>
    <mergeCell ref="E69:E70"/>
    <mergeCell ref="G69:G70"/>
    <mergeCell ref="A87:A88"/>
    <mergeCell ref="B89:E89"/>
    <mergeCell ref="B90:B91"/>
    <mergeCell ref="C90:C91"/>
    <mergeCell ref="D90:D91"/>
    <mergeCell ref="E90:E91"/>
    <mergeCell ref="G90:G91"/>
    <mergeCell ref="B111:E111"/>
    <mergeCell ref="B112:B113"/>
    <mergeCell ref="C112:C113"/>
    <mergeCell ref="D112:D113"/>
    <mergeCell ref="E112:E113"/>
    <mergeCell ref="G112:G113"/>
    <mergeCell ref="B130:E130"/>
    <mergeCell ref="B131:B132"/>
    <mergeCell ref="C131:C132"/>
    <mergeCell ref="D131:D132"/>
    <mergeCell ref="E131:E132"/>
    <mergeCell ref="G131:G132"/>
    <mergeCell ref="B149:E149"/>
    <mergeCell ref="B150:B151"/>
    <mergeCell ref="C150:C151"/>
    <mergeCell ref="D150:D151"/>
    <mergeCell ref="E150:E151"/>
    <mergeCell ref="G150:G15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2"/>
  <sheetViews>
    <sheetView zoomScalePageLayoutView="0" workbookViewId="0" topLeftCell="A1">
      <selection activeCell="C2" sqref="C2:I2"/>
    </sheetView>
  </sheetViews>
  <sheetFormatPr defaultColWidth="9.140625" defaultRowHeight="15"/>
  <cols>
    <col min="1" max="2" width="7.7109375" style="0" customWidth="1"/>
    <col min="3" max="3" width="12.00390625" style="0" customWidth="1"/>
    <col min="4" max="4" width="10.7109375" style="0" customWidth="1"/>
    <col min="5" max="5" width="12.57421875" style="0" customWidth="1"/>
    <col min="6" max="8" width="10.7109375" style="0" customWidth="1"/>
    <col min="9" max="9" width="10.7109375" style="53" customWidth="1"/>
    <col min="10" max="10" width="5.28125" style="53" customWidth="1"/>
    <col min="11" max="11" width="37.8515625" style="0" bestFit="1" customWidth="1"/>
  </cols>
  <sheetData>
    <row r="1" spans="3:9" ht="6.75" customHeight="1">
      <c r="C1" s="52"/>
      <c r="I1"/>
    </row>
    <row r="2" spans="3:9" ht="16.5">
      <c r="C2" s="285" t="s">
        <v>306</v>
      </c>
      <c r="D2" s="285"/>
      <c r="E2" s="285"/>
      <c r="F2" s="285"/>
      <c r="G2" s="285"/>
      <c r="H2" s="285"/>
      <c r="I2" s="285"/>
    </row>
    <row r="3" spans="3:9" ht="15">
      <c r="C3" s="52" t="s">
        <v>68</v>
      </c>
      <c r="F3" t="s">
        <v>69</v>
      </c>
      <c r="I3"/>
    </row>
    <row r="4" spans="3:9" ht="15">
      <c r="C4" s="54" t="s">
        <v>40</v>
      </c>
      <c r="D4" s="55" t="s">
        <v>39</v>
      </c>
      <c r="E4" s="55" t="s">
        <v>39</v>
      </c>
      <c r="F4" s="54"/>
      <c r="G4" s="55"/>
      <c r="H4" s="55"/>
      <c r="I4" s="55"/>
    </row>
    <row r="5" spans="3:11" ht="15">
      <c r="C5" s="54"/>
      <c r="D5" s="55" t="s">
        <v>41</v>
      </c>
      <c r="E5" s="55" t="s">
        <v>49</v>
      </c>
      <c r="F5" s="55" t="s">
        <v>42</v>
      </c>
      <c r="G5" s="55" t="s">
        <v>43</v>
      </c>
      <c r="H5" s="55" t="s">
        <v>44</v>
      </c>
      <c r="I5" s="55" t="s">
        <v>45</v>
      </c>
      <c r="K5" s="41" t="s">
        <v>74</v>
      </c>
    </row>
    <row r="6" spans="3:15" ht="15">
      <c r="C6" s="54" t="s">
        <v>46</v>
      </c>
      <c r="D6" s="56" t="s">
        <v>253</v>
      </c>
      <c r="E6" s="56" t="s">
        <v>254</v>
      </c>
      <c r="F6" s="57">
        <f>F8-F7</f>
        <v>2370</v>
      </c>
      <c r="G6" s="57">
        <f>G8-G7</f>
        <v>2640</v>
      </c>
      <c r="H6" s="57">
        <f>H8-H7</f>
        <v>3240</v>
      </c>
      <c r="I6" s="57">
        <f>I8-I7</f>
        <v>3750</v>
      </c>
      <c r="K6" s="58" t="s">
        <v>80</v>
      </c>
      <c r="L6" s="44"/>
      <c r="M6" s="44"/>
      <c r="N6" s="44"/>
      <c r="O6" s="44"/>
    </row>
    <row r="7" spans="3:11" ht="15">
      <c r="C7" s="54"/>
      <c r="D7" s="56"/>
      <c r="E7" s="56" t="s">
        <v>70</v>
      </c>
      <c r="F7" s="196">
        <f>F8/5*2</f>
        <v>1580</v>
      </c>
      <c r="G7" s="196">
        <f>G8/5*2</f>
        <v>1760</v>
      </c>
      <c r="H7" s="196">
        <f>H8/5*2</f>
        <v>2160</v>
      </c>
      <c r="I7" s="196">
        <f>I8/5*2</f>
        <v>2500</v>
      </c>
      <c r="K7" s="60" t="s">
        <v>79</v>
      </c>
    </row>
    <row r="8" spans="3:11" ht="15.75" thickBot="1">
      <c r="C8" s="61"/>
      <c r="D8" s="62"/>
      <c r="E8" s="62" t="s">
        <v>47</v>
      </c>
      <c r="F8" s="63">
        <v>3950</v>
      </c>
      <c r="G8" s="63">
        <v>4400</v>
      </c>
      <c r="H8" s="63">
        <v>5400</v>
      </c>
      <c r="I8" s="63">
        <v>6250</v>
      </c>
      <c r="K8" s="64"/>
    </row>
    <row r="9" spans="3:11" ht="15.75" thickTop="1">
      <c r="C9" s="65"/>
      <c r="D9" s="66"/>
      <c r="E9" s="67"/>
      <c r="F9" s="67"/>
      <c r="G9" s="67"/>
      <c r="H9" s="67"/>
      <c r="I9" s="67"/>
      <c r="K9" s="68"/>
    </row>
    <row r="10" spans="3:15" ht="15">
      <c r="C10" s="69" t="s">
        <v>48</v>
      </c>
      <c r="D10" s="70" t="s">
        <v>254</v>
      </c>
      <c r="E10" s="70" t="s">
        <v>255</v>
      </c>
      <c r="F10" s="71">
        <f>F12-F11</f>
        <v>2370</v>
      </c>
      <c r="G10" s="71">
        <f>G12-G11</f>
        <v>2640</v>
      </c>
      <c r="H10" s="71">
        <f>H12-H11</f>
        <v>3240</v>
      </c>
      <c r="I10" s="71">
        <f>I12-I11</f>
        <v>3750</v>
      </c>
      <c r="K10" s="68"/>
      <c r="L10" s="44"/>
      <c r="M10" s="44"/>
      <c r="N10" s="44"/>
      <c r="O10" s="44"/>
    </row>
    <row r="11" spans="3:9" ht="15">
      <c r="C11" s="54"/>
      <c r="D11" s="55"/>
      <c r="E11" s="55" t="s">
        <v>70</v>
      </c>
      <c r="F11" s="197">
        <f>F12/5*2</f>
        <v>1580</v>
      </c>
      <c r="G11" s="197">
        <f>G12/5*2</f>
        <v>1760</v>
      </c>
      <c r="H11" s="197">
        <f>H12/5*2</f>
        <v>2160</v>
      </c>
      <c r="I11" s="197">
        <f>I12/5*2</f>
        <v>2500</v>
      </c>
    </row>
    <row r="12" spans="3:9" ht="15.75" thickBot="1">
      <c r="C12" s="61"/>
      <c r="D12" s="72"/>
      <c r="E12" s="72" t="s">
        <v>47</v>
      </c>
      <c r="F12" s="73">
        <v>3950</v>
      </c>
      <c r="G12" s="73">
        <v>4400</v>
      </c>
      <c r="H12" s="73">
        <v>5400</v>
      </c>
      <c r="I12" s="73">
        <v>6250</v>
      </c>
    </row>
    <row r="13" spans="3:12" ht="15.75" thickTop="1">
      <c r="C13" s="65"/>
      <c r="D13" s="66"/>
      <c r="E13" s="67"/>
      <c r="F13" s="67"/>
      <c r="G13" s="67"/>
      <c r="H13" s="67"/>
      <c r="I13" s="67"/>
      <c r="K13" s="103" t="s">
        <v>76</v>
      </c>
      <c r="L13" s="101">
        <v>2200</v>
      </c>
    </row>
    <row r="14" spans="3:14" ht="15">
      <c r="C14" s="69" t="s">
        <v>46</v>
      </c>
      <c r="D14" s="74" t="s">
        <v>256</v>
      </c>
      <c r="E14" s="74" t="s">
        <v>257</v>
      </c>
      <c r="F14" s="57">
        <f>F16-F15</f>
        <v>2370</v>
      </c>
      <c r="G14" s="57">
        <f>G16-G15</f>
        <v>2640</v>
      </c>
      <c r="H14" s="57">
        <f>H16-H15</f>
        <v>3240</v>
      </c>
      <c r="I14" s="57">
        <f>I16-I15</f>
        <v>3750</v>
      </c>
      <c r="K14" s="103" t="s">
        <v>77</v>
      </c>
      <c r="L14" s="102">
        <f>L13/2</f>
        <v>1100</v>
      </c>
      <c r="N14" s="44"/>
    </row>
    <row r="15" spans="3:12" ht="15">
      <c r="C15" s="54"/>
      <c r="D15" s="56"/>
      <c r="E15" s="56" t="s">
        <v>70</v>
      </c>
      <c r="F15" s="196">
        <f>F16/5*2</f>
        <v>1580</v>
      </c>
      <c r="G15" s="196">
        <f>G16/5*2</f>
        <v>1760</v>
      </c>
      <c r="H15" s="196">
        <f>H16/5*2</f>
        <v>2160</v>
      </c>
      <c r="I15" s="196">
        <f>I16/5*2</f>
        <v>2500</v>
      </c>
      <c r="K15" s="103" t="s">
        <v>78</v>
      </c>
      <c r="L15" s="42">
        <f>L13-L14</f>
        <v>1100</v>
      </c>
    </row>
    <row r="16" spans="3:9" ht="15.75" thickBot="1">
      <c r="C16" s="61"/>
      <c r="D16" s="62"/>
      <c r="E16" s="62" t="s">
        <v>47</v>
      </c>
      <c r="F16" s="63">
        <v>3950</v>
      </c>
      <c r="G16" s="63">
        <v>4400</v>
      </c>
      <c r="H16" s="63">
        <v>5400</v>
      </c>
      <c r="I16" s="63">
        <v>6250</v>
      </c>
    </row>
    <row r="17" spans="3:9" ht="15.75" thickTop="1">
      <c r="C17" s="65"/>
      <c r="D17" s="66"/>
      <c r="E17" s="67"/>
      <c r="F17" s="67"/>
      <c r="G17" s="67"/>
      <c r="H17" s="67"/>
      <c r="I17" s="67"/>
    </row>
    <row r="18" spans="3:14" ht="15">
      <c r="C18" s="69" t="s">
        <v>48</v>
      </c>
      <c r="D18" s="70" t="s">
        <v>257</v>
      </c>
      <c r="E18" s="70" t="s">
        <v>258</v>
      </c>
      <c r="F18" s="71">
        <f>F20-F19</f>
        <v>2610</v>
      </c>
      <c r="G18" s="71">
        <f>G20-G19</f>
        <v>2880</v>
      </c>
      <c r="H18" s="71">
        <f>H20-H19</f>
        <v>3480</v>
      </c>
      <c r="I18" s="71">
        <f>I20-I19</f>
        <v>4080</v>
      </c>
      <c r="K18" s="58"/>
      <c r="L18" s="44"/>
      <c r="M18" s="44"/>
      <c r="N18" s="44"/>
    </row>
    <row r="19" spans="3:11" ht="15">
      <c r="C19" s="54"/>
      <c r="D19" s="55"/>
      <c r="E19" s="55" t="s">
        <v>70</v>
      </c>
      <c r="F19" s="198">
        <f>F20/5*2</f>
        <v>1740</v>
      </c>
      <c r="G19" s="198">
        <f>G20/5*2</f>
        <v>1920</v>
      </c>
      <c r="H19" s="198">
        <f>H20/5*2</f>
        <v>2320</v>
      </c>
      <c r="I19" s="198">
        <f>I20/5*2</f>
        <v>2720</v>
      </c>
      <c r="K19" s="47"/>
    </row>
    <row r="20" spans="3:9" ht="15.75" thickBot="1">
      <c r="C20" s="61"/>
      <c r="D20" s="72"/>
      <c r="E20" s="72" t="s">
        <v>47</v>
      </c>
      <c r="F20" s="73">
        <v>4350</v>
      </c>
      <c r="G20" s="73">
        <v>4800</v>
      </c>
      <c r="H20" s="72">
        <v>5800</v>
      </c>
      <c r="I20" s="73">
        <v>6800</v>
      </c>
    </row>
    <row r="21" spans="3:9" ht="15.75" thickTop="1">
      <c r="C21" s="65"/>
      <c r="D21" s="66"/>
      <c r="E21" s="67"/>
      <c r="F21" s="67"/>
      <c r="G21" s="67"/>
      <c r="H21" s="67"/>
      <c r="I21" s="67"/>
    </row>
    <row r="22" spans="3:11" ht="15">
      <c r="C22" s="69" t="s">
        <v>46</v>
      </c>
      <c r="D22" s="74" t="s">
        <v>258</v>
      </c>
      <c r="E22" s="74" t="s">
        <v>259</v>
      </c>
      <c r="F22" s="57">
        <f>F24-F23</f>
        <v>2610</v>
      </c>
      <c r="G22" s="57">
        <f>G24-G23</f>
        <v>2880</v>
      </c>
      <c r="H22" s="57">
        <f>H24-H23</f>
        <v>3480</v>
      </c>
      <c r="I22" s="57">
        <f>I24-I23</f>
        <v>4080</v>
      </c>
      <c r="K22" s="58"/>
    </row>
    <row r="23" spans="3:9" ht="15">
      <c r="C23" s="54"/>
      <c r="D23" s="56"/>
      <c r="E23" s="56" t="s">
        <v>70</v>
      </c>
      <c r="F23" s="196">
        <f>F24/5*2</f>
        <v>1740</v>
      </c>
      <c r="G23" s="196">
        <f>G24/5*2</f>
        <v>1920</v>
      </c>
      <c r="H23" s="196">
        <f>H24/5*2</f>
        <v>2320</v>
      </c>
      <c r="I23" s="196">
        <f>I24/5*2</f>
        <v>2720</v>
      </c>
    </row>
    <row r="24" spans="3:9" ht="15.75" thickBot="1">
      <c r="C24" s="61"/>
      <c r="D24" s="62"/>
      <c r="E24" s="62" t="s">
        <v>47</v>
      </c>
      <c r="F24" s="63">
        <v>4350</v>
      </c>
      <c r="G24" s="63">
        <v>4800</v>
      </c>
      <c r="H24" s="63">
        <v>5800</v>
      </c>
      <c r="I24" s="63">
        <v>6800</v>
      </c>
    </row>
    <row r="25" spans="3:9" ht="15.75" thickTop="1">
      <c r="C25" s="65"/>
      <c r="D25" s="66"/>
      <c r="E25" s="67"/>
      <c r="F25" s="67"/>
      <c r="G25" s="67"/>
      <c r="H25" s="67"/>
      <c r="I25" s="67"/>
    </row>
    <row r="26" spans="3:11" ht="15">
      <c r="C26" s="69" t="s">
        <v>48</v>
      </c>
      <c r="D26" s="70" t="s">
        <v>259</v>
      </c>
      <c r="E26" s="70" t="s">
        <v>260</v>
      </c>
      <c r="F26" s="71">
        <f>F28-F27</f>
        <v>2610</v>
      </c>
      <c r="G26" s="71">
        <f>G28-G27</f>
        <v>2880</v>
      </c>
      <c r="H26" s="71">
        <f>H28-H27</f>
        <v>3480</v>
      </c>
      <c r="I26" s="71">
        <f>I28-I27</f>
        <v>4080</v>
      </c>
      <c r="K26" s="58"/>
    </row>
    <row r="27" spans="3:9" ht="15">
      <c r="C27" s="54"/>
      <c r="D27" s="55"/>
      <c r="E27" s="55" t="s">
        <v>70</v>
      </c>
      <c r="F27" s="198">
        <f>F28/5*2</f>
        <v>1740</v>
      </c>
      <c r="G27" s="198">
        <f>G28/5*2</f>
        <v>1920</v>
      </c>
      <c r="H27" s="198">
        <f>H28/5*2</f>
        <v>2320</v>
      </c>
      <c r="I27" s="198">
        <f>I28/5*2</f>
        <v>2720</v>
      </c>
    </row>
    <row r="28" spans="3:9" ht="15.75" thickBot="1">
      <c r="C28" s="61"/>
      <c r="D28" s="72"/>
      <c r="E28" s="72" t="s">
        <v>47</v>
      </c>
      <c r="F28" s="73">
        <v>4350</v>
      </c>
      <c r="G28" s="73">
        <v>4800</v>
      </c>
      <c r="H28" s="73">
        <v>5800</v>
      </c>
      <c r="I28" s="73">
        <v>6800</v>
      </c>
    </row>
    <row r="29" spans="3:9" ht="15.75" thickTop="1">
      <c r="C29" s="65"/>
      <c r="D29" s="66"/>
      <c r="E29" s="67"/>
      <c r="F29" s="67"/>
      <c r="G29" s="67"/>
      <c r="H29" s="67"/>
      <c r="I29" s="67"/>
    </row>
    <row r="30" spans="3:11" ht="15">
      <c r="C30" s="69" t="s">
        <v>46</v>
      </c>
      <c r="D30" s="74" t="s">
        <v>260</v>
      </c>
      <c r="E30" s="74" t="s">
        <v>261</v>
      </c>
      <c r="F30" s="57">
        <f>F32-F31</f>
        <v>2610</v>
      </c>
      <c r="G30" s="57">
        <f>G32-G31</f>
        <v>2880</v>
      </c>
      <c r="H30" s="57">
        <f>H32-H31</f>
        <v>3480</v>
      </c>
      <c r="I30" s="57">
        <f>I32-I31</f>
        <v>4080</v>
      </c>
      <c r="K30" s="58"/>
    </row>
    <row r="31" spans="3:9" ht="15">
      <c r="C31" s="54"/>
      <c r="D31" s="56"/>
      <c r="E31" s="56" t="s">
        <v>70</v>
      </c>
      <c r="F31" s="196">
        <f>F32/5*2</f>
        <v>1740</v>
      </c>
      <c r="G31" s="196">
        <f>G32/5*2</f>
        <v>1920</v>
      </c>
      <c r="H31" s="196">
        <f>H32/5*2</f>
        <v>2320</v>
      </c>
      <c r="I31" s="196">
        <f>I32/5*2</f>
        <v>2720</v>
      </c>
    </row>
    <row r="32" spans="3:9" ht="15.75" thickBot="1">
      <c r="C32" s="61"/>
      <c r="D32" s="62"/>
      <c r="E32" s="62" t="s">
        <v>47</v>
      </c>
      <c r="F32" s="63">
        <v>4350</v>
      </c>
      <c r="G32" s="63">
        <v>4800</v>
      </c>
      <c r="H32" s="63">
        <v>5800</v>
      </c>
      <c r="I32" s="63">
        <v>6800</v>
      </c>
    </row>
    <row r="33" spans="3:9" ht="15.75" thickTop="1">
      <c r="C33" s="65"/>
      <c r="D33" s="66"/>
      <c r="E33" s="67"/>
      <c r="F33" s="67"/>
      <c r="G33" s="67"/>
      <c r="H33" s="67"/>
      <c r="I33" s="67"/>
    </row>
    <row r="34" spans="3:11" ht="15">
      <c r="C34" s="69" t="s">
        <v>48</v>
      </c>
      <c r="D34" s="70" t="s">
        <v>261</v>
      </c>
      <c r="E34" s="70" t="s">
        <v>262</v>
      </c>
      <c r="F34" s="71">
        <f>F36-F35</f>
        <v>2610</v>
      </c>
      <c r="G34" s="71">
        <f>G36-G35</f>
        <v>2880</v>
      </c>
      <c r="H34" s="71">
        <f>H36-H35</f>
        <v>3480</v>
      </c>
      <c r="I34" s="71">
        <f>I36-I35</f>
        <v>4080</v>
      </c>
      <c r="K34" s="58"/>
    </row>
    <row r="35" spans="3:9" ht="15">
      <c r="C35" s="54"/>
      <c r="D35" s="55"/>
      <c r="E35" s="55" t="s">
        <v>70</v>
      </c>
      <c r="F35" s="198">
        <f>F36/5*2</f>
        <v>1740</v>
      </c>
      <c r="G35" s="198">
        <f>G36/5*2</f>
        <v>1920</v>
      </c>
      <c r="H35" s="198">
        <f>H36/5*2</f>
        <v>2320</v>
      </c>
      <c r="I35" s="198">
        <f>I36/5*2</f>
        <v>2720</v>
      </c>
    </row>
    <row r="36" spans="3:9" ht="15.75" thickBot="1">
      <c r="C36" s="61"/>
      <c r="D36" s="72"/>
      <c r="E36" s="72" t="s">
        <v>47</v>
      </c>
      <c r="F36" s="73">
        <v>4350</v>
      </c>
      <c r="G36" s="73">
        <v>4800</v>
      </c>
      <c r="H36" s="73">
        <v>5800</v>
      </c>
      <c r="I36" s="73">
        <v>6800</v>
      </c>
    </row>
    <row r="37" spans="3:9" ht="15.75" thickTop="1">
      <c r="C37" s="65"/>
      <c r="D37" s="66"/>
      <c r="E37" s="67"/>
      <c r="F37" s="67"/>
      <c r="G37" s="67"/>
      <c r="H37" s="67"/>
      <c r="I37" s="67"/>
    </row>
    <row r="38" spans="3:11" ht="15">
      <c r="C38" s="69" t="s">
        <v>46</v>
      </c>
      <c r="D38" s="74" t="s">
        <v>263</v>
      </c>
      <c r="E38" s="74" t="s">
        <v>264</v>
      </c>
      <c r="F38" s="57">
        <f>F40-F39</f>
        <v>2610</v>
      </c>
      <c r="G38" s="57">
        <f>G40-G39</f>
        <v>2880</v>
      </c>
      <c r="H38" s="57">
        <f>H40-H39</f>
        <v>3480</v>
      </c>
      <c r="I38" s="57">
        <f>I40-I39</f>
        <v>4080</v>
      </c>
      <c r="K38" s="58"/>
    </row>
    <row r="39" spans="3:9" ht="15">
      <c r="C39" s="54"/>
      <c r="D39" s="56"/>
      <c r="E39" s="56" t="s">
        <v>70</v>
      </c>
      <c r="F39" s="196">
        <f>F40/5*2</f>
        <v>1740</v>
      </c>
      <c r="G39" s="196">
        <f>G40/5*2</f>
        <v>1920</v>
      </c>
      <c r="H39" s="196">
        <f>H40/5*2</f>
        <v>2320</v>
      </c>
      <c r="I39" s="196">
        <f>I40/5*2</f>
        <v>2720</v>
      </c>
    </row>
    <row r="40" spans="3:9" ht="15.75" thickBot="1">
      <c r="C40" s="61"/>
      <c r="D40" s="62"/>
      <c r="E40" s="62" t="s">
        <v>47</v>
      </c>
      <c r="F40" s="63">
        <v>4350</v>
      </c>
      <c r="G40" s="63">
        <v>4800</v>
      </c>
      <c r="H40" s="63">
        <v>5800</v>
      </c>
      <c r="I40" s="63">
        <v>6800</v>
      </c>
    </row>
    <row r="41" spans="3:9" ht="15.75" thickTop="1">
      <c r="C41" s="65"/>
      <c r="D41" s="66"/>
      <c r="E41" s="67"/>
      <c r="F41" s="67"/>
      <c r="G41" s="67"/>
      <c r="H41" s="67"/>
      <c r="I41" s="67"/>
    </row>
    <row r="42" spans="3:11" ht="15">
      <c r="C42" s="69" t="s">
        <v>48</v>
      </c>
      <c r="D42" s="70" t="s">
        <v>264</v>
      </c>
      <c r="E42" s="70" t="s">
        <v>265</v>
      </c>
      <c r="F42" s="71">
        <f>F44-F43</f>
        <v>2610</v>
      </c>
      <c r="G42" s="71">
        <f>G44-G43</f>
        <v>2880</v>
      </c>
      <c r="H42" s="71">
        <f>H44-H43</f>
        <v>3480</v>
      </c>
      <c r="I42" s="71">
        <f>I44-I43</f>
        <v>4080</v>
      </c>
      <c r="K42" s="58"/>
    </row>
    <row r="43" spans="3:9" ht="15">
      <c r="C43" s="54"/>
      <c r="D43" s="55"/>
      <c r="E43" s="55" t="s">
        <v>70</v>
      </c>
      <c r="F43" s="198">
        <f>F44/5*2</f>
        <v>1740</v>
      </c>
      <c r="G43" s="198">
        <f>G44/5*2</f>
        <v>1920</v>
      </c>
      <c r="H43" s="198">
        <f>H44/5*2</f>
        <v>2320</v>
      </c>
      <c r="I43" s="198">
        <f>I44/5*2</f>
        <v>2720</v>
      </c>
    </row>
    <row r="44" spans="3:9" ht="15.75" thickBot="1">
      <c r="C44" s="61"/>
      <c r="D44" s="72"/>
      <c r="E44" s="72" t="s">
        <v>47</v>
      </c>
      <c r="F44" s="73">
        <v>4350</v>
      </c>
      <c r="G44" s="73">
        <v>4800</v>
      </c>
      <c r="H44" s="73">
        <v>5800</v>
      </c>
      <c r="I44" s="73">
        <v>6800</v>
      </c>
    </row>
    <row r="45" spans="3:9" ht="15.75" thickTop="1">
      <c r="C45" s="65"/>
      <c r="D45" s="66"/>
      <c r="E45" s="67"/>
      <c r="F45" s="67"/>
      <c r="G45" s="67"/>
      <c r="H45" s="67"/>
      <c r="I45" s="67"/>
    </row>
    <row r="46" spans="3:11" ht="15">
      <c r="C46" s="69" t="s">
        <v>46</v>
      </c>
      <c r="D46" s="74" t="s">
        <v>265</v>
      </c>
      <c r="E46" s="74" t="s">
        <v>266</v>
      </c>
      <c r="F46" s="57">
        <f>F48-F47</f>
        <v>2610</v>
      </c>
      <c r="G46" s="57">
        <f>G48-G47</f>
        <v>2880</v>
      </c>
      <c r="H46" s="57">
        <f>H48-H47</f>
        <v>3480</v>
      </c>
      <c r="I46" s="57">
        <f>I48-I47</f>
        <v>4080</v>
      </c>
      <c r="K46" s="58"/>
    </row>
    <row r="47" spans="3:9" ht="15">
      <c r="C47" s="54"/>
      <c r="D47" s="56"/>
      <c r="E47" s="56" t="s">
        <v>70</v>
      </c>
      <c r="F47" s="196">
        <f>F48/5*2</f>
        <v>1740</v>
      </c>
      <c r="G47" s="196">
        <f>G48/5*2</f>
        <v>1920</v>
      </c>
      <c r="H47" s="196">
        <f>H48/5*2</f>
        <v>2320</v>
      </c>
      <c r="I47" s="196">
        <f>I48/5*2</f>
        <v>2720</v>
      </c>
    </row>
    <row r="48" spans="3:9" ht="15.75" thickBot="1">
      <c r="C48" s="61"/>
      <c r="D48" s="62"/>
      <c r="E48" s="62" t="s">
        <v>47</v>
      </c>
      <c r="F48" s="63">
        <v>4350</v>
      </c>
      <c r="G48" s="63">
        <v>4800</v>
      </c>
      <c r="H48" s="63">
        <v>5800</v>
      </c>
      <c r="I48" s="63">
        <v>6800</v>
      </c>
    </row>
    <row r="49" spans="3:9" ht="15.75" thickTop="1">
      <c r="C49" s="65"/>
      <c r="D49" s="66"/>
      <c r="E49" s="67"/>
      <c r="F49" s="67"/>
      <c r="G49" s="67"/>
      <c r="H49" s="67"/>
      <c r="I49" s="67"/>
    </row>
    <row r="50" spans="3:14" ht="15">
      <c r="C50" s="69" t="s">
        <v>48</v>
      </c>
      <c r="D50" s="70" t="s">
        <v>266</v>
      </c>
      <c r="E50" s="70" t="s">
        <v>267</v>
      </c>
      <c r="F50" s="71">
        <f>F52-F51</f>
        <v>2370</v>
      </c>
      <c r="G50" s="71">
        <f>G52-G51</f>
        <v>2730</v>
      </c>
      <c r="H50" s="71">
        <f>H52-H51</f>
        <v>3240</v>
      </c>
      <c r="I50" s="71">
        <f>I52-I51</f>
        <v>3840</v>
      </c>
      <c r="K50" s="58"/>
      <c r="L50" s="44"/>
      <c r="M50" s="44"/>
      <c r="N50" s="44"/>
    </row>
    <row r="51" spans="3:9" ht="15">
      <c r="C51" s="54"/>
      <c r="D51" s="55"/>
      <c r="E51" s="55" t="s">
        <v>70</v>
      </c>
      <c r="F51" s="198">
        <f>F52/5*2</f>
        <v>1580</v>
      </c>
      <c r="G51" s="198">
        <f>G52/5*2</f>
        <v>1820</v>
      </c>
      <c r="H51" s="198">
        <f>H52/5*2</f>
        <v>2160</v>
      </c>
      <c r="I51" s="198">
        <f>I52/5*2</f>
        <v>2560</v>
      </c>
    </row>
    <row r="52" spans="3:9" ht="15.75" thickBot="1">
      <c r="C52" s="61"/>
      <c r="D52" s="72"/>
      <c r="E52" s="72" t="s">
        <v>47</v>
      </c>
      <c r="F52" s="73">
        <v>3950</v>
      </c>
      <c r="G52" s="73">
        <v>4550</v>
      </c>
      <c r="H52" s="73">
        <v>5400</v>
      </c>
      <c r="I52" s="73">
        <v>6400</v>
      </c>
    </row>
    <row r="53" spans="3:9" ht="15.75" thickTop="1">
      <c r="C53" s="65"/>
      <c r="D53" s="66"/>
      <c r="E53" s="67"/>
      <c r="F53" s="67"/>
      <c r="G53" s="67"/>
      <c r="H53" s="67"/>
      <c r="I53" s="67"/>
    </row>
    <row r="54" spans="3:14" ht="15">
      <c r="C54" s="69" t="s">
        <v>46</v>
      </c>
      <c r="D54" s="74" t="s">
        <v>268</v>
      </c>
      <c r="E54" s="74" t="s">
        <v>269</v>
      </c>
      <c r="F54" s="57">
        <f>F56-F55</f>
        <v>1890</v>
      </c>
      <c r="G54" s="57">
        <f>G56-G55</f>
        <v>2310</v>
      </c>
      <c r="H54" s="57">
        <f>H56-H55</f>
        <v>2970</v>
      </c>
      <c r="I54" s="57">
        <f>I56-I55</f>
        <v>3240</v>
      </c>
      <c r="K54" s="58"/>
      <c r="L54" s="44"/>
      <c r="M54" s="44"/>
      <c r="N54" s="44"/>
    </row>
    <row r="55" spans="3:9" ht="15">
      <c r="C55" s="54"/>
      <c r="D55" s="56"/>
      <c r="E55" s="56" t="s">
        <v>70</v>
      </c>
      <c r="F55" s="196">
        <f>F56/5*2</f>
        <v>1260</v>
      </c>
      <c r="G55" s="196">
        <f>G56/5*2</f>
        <v>1540</v>
      </c>
      <c r="H55" s="196">
        <f>H56/5*2</f>
        <v>1980</v>
      </c>
      <c r="I55" s="196">
        <f>I56/5*2</f>
        <v>2160</v>
      </c>
    </row>
    <row r="56" spans="3:9" ht="15.75" thickBot="1">
      <c r="C56" s="61"/>
      <c r="D56" s="62"/>
      <c r="E56" s="62" t="s">
        <v>47</v>
      </c>
      <c r="F56" s="63">
        <v>3150</v>
      </c>
      <c r="G56" s="63">
        <v>3850</v>
      </c>
      <c r="H56" s="63">
        <v>4950</v>
      </c>
      <c r="I56" s="63">
        <v>5400</v>
      </c>
    </row>
    <row r="57" spans="3:9" ht="15.75" thickTop="1">
      <c r="C57" s="65"/>
      <c r="D57" s="66"/>
      <c r="E57" s="67"/>
      <c r="F57" s="67"/>
      <c r="G57" s="67"/>
      <c r="H57" s="67"/>
      <c r="I57" s="67"/>
    </row>
    <row r="58" spans="3:14" ht="15">
      <c r="C58" s="69" t="s">
        <v>48</v>
      </c>
      <c r="D58" s="70" t="s">
        <v>269</v>
      </c>
      <c r="E58" s="70" t="s">
        <v>270</v>
      </c>
      <c r="F58" s="71">
        <f>F60-F59</f>
        <v>1770</v>
      </c>
      <c r="G58" s="71">
        <f>G60-G59</f>
        <v>2190</v>
      </c>
      <c r="H58" s="71">
        <f>H60-H59</f>
        <v>2880</v>
      </c>
      <c r="I58" s="71">
        <f>I60-I59</f>
        <v>3120</v>
      </c>
      <c r="K58" s="58"/>
      <c r="L58" s="44"/>
      <c r="M58" s="44"/>
      <c r="N58" s="44"/>
    </row>
    <row r="59" spans="3:9" ht="15">
      <c r="C59" s="54"/>
      <c r="D59" s="55"/>
      <c r="E59" s="55" t="s">
        <v>70</v>
      </c>
      <c r="F59" s="198">
        <f>F60/5*2</f>
        <v>1180</v>
      </c>
      <c r="G59" s="198">
        <f>G60/5*2</f>
        <v>1460</v>
      </c>
      <c r="H59" s="198">
        <f>H60/5*2</f>
        <v>1920</v>
      </c>
      <c r="I59" s="198">
        <f>I60/5*2</f>
        <v>2080</v>
      </c>
    </row>
    <row r="60" spans="3:9" ht="15">
      <c r="C60" s="54"/>
      <c r="D60" s="55"/>
      <c r="E60" s="55" t="s">
        <v>47</v>
      </c>
      <c r="F60" s="75">
        <v>2950</v>
      </c>
      <c r="G60" s="75">
        <v>3650</v>
      </c>
      <c r="H60" s="75">
        <v>4800</v>
      </c>
      <c r="I60" s="75">
        <v>5200</v>
      </c>
    </row>
    <row r="61" ht="54.75" customHeight="1">
      <c r="A61" s="52"/>
    </row>
    <row r="62" ht="15">
      <c r="A62" s="76" t="s">
        <v>307</v>
      </c>
    </row>
    <row r="63" spans="1:10" ht="15">
      <c r="A63" s="77" t="s">
        <v>40</v>
      </c>
      <c r="B63" s="77" t="s">
        <v>41</v>
      </c>
      <c r="C63" s="77" t="s">
        <v>49</v>
      </c>
      <c r="D63" s="55" t="s">
        <v>50</v>
      </c>
      <c r="E63" s="55" t="s">
        <v>51</v>
      </c>
      <c r="F63" s="55" t="s">
        <v>52</v>
      </c>
      <c r="G63" s="55" t="s">
        <v>53</v>
      </c>
      <c r="H63" s="55" t="s">
        <v>54</v>
      </c>
      <c r="I63" s="286"/>
      <c r="J63" s="287"/>
    </row>
    <row r="64" spans="1:16" ht="15">
      <c r="A64" s="78" t="s">
        <v>46</v>
      </c>
      <c r="B64" s="79" t="s">
        <v>253</v>
      </c>
      <c r="C64" s="80" t="s">
        <v>254</v>
      </c>
      <c r="D64" s="71">
        <f>D66-D65</f>
        <v>4380</v>
      </c>
      <c r="E64" s="71">
        <f>E66-E65</f>
        <v>4380</v>
      </c>
      <c r="F64" s="71">
        <f>F66-F65</f>
        <v>4380</v>
      </c>
      <c r="G64" s="71">
        <f>G66-G65</f>
        <v>3750</v>
      </c>
      <c r="H64" s="71">
        <f>H66-H65</f>
        <v>3750</v>
      </c>
      <c r="I64" s="288" t="s">
        <v>55</v>
      </c>
      <c r="J64" s="288"/>
      <c r="K64" s="58"/>
      <c r="L64" s="44"/>
      <c r="M64" s="44"/>
      <c r="N64" s="44"/>
      <c r="O64" s="44"/>
      <c r="P64" s="44"/>
    </row>
    <row r="65" spans="1:10" ht="15">
      <c r="A65" s="81"/>
      <c r="B65" s="82"/>
      <c r="C65" s="83" t="s">
        <v>70</v>
      </c>
      <c r="D65" s="198">
        <f>D66/5*2</f>
        <v>2920</v>
      </c>
      <c r="E65" s="198">
        <f>E66/5*2</f>
        <v>2920</v>
      </c>
      <c r="F65" s="198">
        <f>F66/5*2</f>
        <v>2920</v>
      </c>
      <c r="G65" s="198">
        <f>G66/5*2</f>
        <v>2500</v>
      </c>
      <c r="H65" s="198">
        <f>H66/5*2</f>
        <v>2500</v>
      </c>
      <c r="I65" s="279"/>
      <c r="J65" s="280"/>
    </row>
    <row r="66" spans="1:10" ht="15.75" thickBot="1">
      <c r="A66" s="84"/>
      <c r="B66" s="85"/>
      <c r="C66" s="86" t="s">
        <v>47</v>
      </c>
      <c r="D66" s="87">
        <v>7300</v>
      </c>
      <c r="E66" s="87">
        <v>7300</v>
      </c>
      <c r="F66" s="87">
        <v>7300</v>
      </c>
      <c r="G66" s="87">
        <v>6250</v>
      </c>
      <c r="H66" s="87">
        <v>6250</v>
      </c>
      <c r="I66" s="281"/>
      <c r="J66" s="282"/>
    </row>
    <row r="67" spans="1:16" ht="15">
      <c r="A67" s="81"/>
      <c r="B67" s="82"/>
      <c r="C67" s="88"/>
      <c r="D67" s="89">
        <f>D69-D68</f>
        <v>2280</v>
      </c>
      <c r="E67" s="89">
        <f>E69-E68</f>
        <v>2085</v>
      </c>
      <c r="F67" s="89">
        <f>F69-F68</f>
        <v>1820.4</v>
      </c>
      <c r="G67" s="89">
        <f>G69-G68</f>
        <v>1650</v>
      </c>
      <c r="H67" s="89">
        <f>H69-H68</f>
        <v>1290</v>
      </c>
      <c r="I67" s="277" t="s">
        <v>75</v>
      </c>
      <c r="J67" s="277"/>
      <c r="K67" s="90"/>
      <c r="L67" s="44"/>
      <c r="M67" s="44"/>
      <c r="N67" s="44"/>
      <c r="O67" s="44"/>
      <c r="P67" s="44"/>
    </row>
    <row r="68" spans="1:10" ht="15">
      <c r="A68" s="91"/>
      <c r="B68" s="92"/>
      <c r="C68" s="88" t="s">
        <v>70</v>
      </c>
      <c r="D68" s="196">
        <f>D69/5*2</f>
        <v>1520</v>
      </c>
      <c r="E68" s="196">
        <f>E69/5*2</f>
        <v>1390</v>
      </c>
      <c r="F68" s="196">
        <f>F69/5*2</f>
        <v>1213.6</v>
      </c>
      <c r="G68" s="196">
        <f>G69/5*2</f>
        <v>1100</v>
      </c>
      <c r="H68" s="196">
        <f>H69/5*2</f>
        <v>860</v>
      </c>
      <c r="I68" s="273"/>
      <c r="J68" s="274"/>
    </row>
    <row r="69" spans="1:10" ht="15.75" thickBot="1">
      <c r="A69" s="93"/>
      <c r="B69" s="94"/>
      <c r="C69" s="95" t="s">
        <v>47</v>
      </c>
      <c r="D69" s="63">
        <v>3800</v>
      </c>
      <c r="E69" s="63">
        <v>3475</v>
      </c>
      <c r="F69" s="63">
        <v>3034</v>
      </c>
      <c r="G69" s="63">
        <v>2750</v>
      </c>
      <c r="H69" s="63">
        <v>2150</v>
      </c>
      <c r="I69" s="275"/>
      <c r="J69" s="276"/>
    </row>
    <row r="70" spans="1:16" ht="15.75" thickTop="1">
      <c r="A70" s="96" t="s">
        <v>48</v>
      </c>
      <c r="B70" s="97" t="s">
        <v>254</v>
      </c>
      <c r="C70" s="98" t="s">
        <v>255</v>
      </c>
      <c r="D70" s="71">
        <f>D72-D71</f>
        <v>4380</v>
      </c>
      <c r="E70" s="71">
        <f>E72-E71</f>
        <v>4380</v>
      </c>
      <c r="F70" s="71">
        <f>F72-F71</f>
        <v>4380</v>
      </c>
      <c r="G70" s="71">
        <f>G72-G71</f>
        <v>3750</v>
      </c>
      <c r="H70" s="71">
        <f>H72-H71</f>
        <v>3750</v>
      </c>
      <c r="I70" s="278" t="s">
        <v>55</v>
      </c>
      <c r="J70" s="278"/>
      <c r="K70" s="58"/>
      <c r="L70" s="44"/>
      <c r="M70" s="44"/>
      <c r="N70" s="44"/>
      <c r="O70" s="44"/>
      <c r="P70" s="44"/>
    </row>
    <row r="71" spans="1:10" ht="15">
      <c r="A71" s="81"/>
      <c r="B71" s="82"/>
      <c r="C71" s="83" t="s">
        <v>70</v>
      </c>
      <c r="D71" s="198">
        <f>D72/5*2</f>
        <v>2920</v>
      </c>
      <c r="E71" s="198">
        <f>E72/5*2</f>
        <v>2920</v>
      </c>
      <c r="F71" s="198">
        <f>F72/5*2</f>
        <v>2920</v>
      </c>
      <c r="G71" s="198">
        <f>G72/5*2</f>
        <v>2500</v>
      </c>
      <c r="H71" s="198">
        <f>H72/5*2</f>
        <v>2500</v>
      </c>
      <c r="I71" s="279"/>
      <c r="J71" s="280"/>
    </row>
    <row r="72" spans="1:10" ht="15.75" thickBot="1">
      <c r="A72" s="84"/>
      <c r="B72" s="85"/>
      <c r="C72" s="86" t="s">
        <v>47</v>
      </c>
      <c r="D72" s="87">
        <v>7300</v>
      </c>
      <c r="E72" s="87">
        <v>7300</v>
      </c>
      <c r="F72" s="87">
        <v>7300</v>
      </c>
      <c r="G72" s="87">
        <v>6250</v>
      </c>
      <c r="H72" s="87">
        <v>6250</v>
      </c>
      <c r="I72" s="281"/>
      <c r="J72" s="282"/>
    </row>
    <row r="73" spans="1:16" ht="15">
      <c r="A73" s="81"/>
      <c r="B73" s="82"/>
      <c r="C73" s="88"/>
      <c r="D73" s="89">
        <f>D75-D74</f>
        <v>2280</v>
      </c>
      <c r="E73" s="89">
        <f>E75-E74</f>
        <v>2085</v>
      </c>
      <c r="F73" s="89">
        <f>F75-F74</f>
        <v>1820.4</v>
      </c>
      <c r="G73" s="89">
        <f>G75-G74</f>
        <v>1650</v>
      </c>
      <c r="H73" s="89">
        <f>H75-H74</f>
        <v>1290</v>
      </c>
      <c r="I73" s="277" t="s">
        <v>75</v>
      </c>
      <c r="J73" s="277"/>
      <c r="K73" s="90"/>
      <c r="L73" s="44"/>
      <c r="M73" s="44"/>
      <c r="N73" s="44"/>
      <c r="O73" s="44"/>
      <c r="P73" s="44"/>
    </row>
    <row r="74" spans="1:10" ht="15">
      <c r="A74" s="91"/>
      <c r="B74" s="92"/>
      <c r="C74" s="88" t="s">
        <v>70</v>
      </c>
      <c r="D74" s="196">
        <f>D75/5*2</f>
        <v>1520</v>
      </c>
      <c r="E74" s="196">
        <f>E75/5*2</f>
        <v>1390</v>
      </c>
      <c r="F74" s="196">
        <f>F75/5*2</f>
        <v>1213.6</v>
      </c>
      <c r="G74" s="196">
        <f>G75/5*2</f>
        <v>1100</v>
      </c>
      <c r="H74" s="196">
        <f>H75/5*2</f>
        <v>860</v>
      </c>
      <c r="I74" s="273"/>
      <c r="J74" s="274"/>
    </row>
    <row r="75" spans="1:10" ht="15.75" thickBot="1">
      <c r="A75" s="93"/>
      <c r="B75" s="94"/>
      <c r="C75" s="95" t="s">
        <v>47</v>
      </c>
      <c r="D75" s="63">
        <v>3800</v>
      </c>
      <c r="E75" s="63">
        <v>3475</v>
      </c>
      <c r="F75" s="63">
        <v>3034</v>
      </c>
      <c r="G75" s="63">
        <v>2750</v>
      </c>
      <c r="H75" s="63">
        <v>2150</v>
      </c>
      <c r="I75" s="275"/>
      <c r="J75" s="276"/>
    </row>
    <row r="76" spans="1:11" ht="15.75" thickTop="1">
      <c r="A76" s="96" t="s">
        <v>46</v>
      </c>
      <c r="B76" s="97" t="s">
        <v>256</v>
      </c>
      <c r="C76" s="98" t="s">
        <v>257</v>
      </c>
      <c r="D76" s="71">
        <f>D78-D77</f>
        <v>4380</v>
      </c>
      <c r="E76" s="71">
        <f>E78-E77</f>
        <v>4380</v>
      </c>
      <c r="F76" s="71">
        <f>F78-F77</f>
        <v>4380</v>
      </c>
      <c r="G76" s="71">
        <f>G78-G77</f>
        <v>3750</v>
      </c>
      <c r="H76" s="71">
        <f>H78-H77</f>
        <v>3750</v>
      </c>
      <c r="I76" s="278" t="s">
        <v>55</v>
      </c>
      <c r="J76" s="278"/>
      <c r="K76" s="58"/>
    </row>
    <row r="77" spans="1:10" ht="15">
      <c r="A77" s="81"/>
      <c r="B77" s="82"/>
      <c r="C77" s="83" t="s">
        <v>70</v>
      </c>
      <c r="D77" s="198">
        <f>D78/5*2</f>
        <v>2920</v>
      </c>
      <c r="E77" s="198">
        <f>E78/5*2</f>
        <v>2920</v>
      </c>
      <c r="F77" s="198">
        <f>F78/5*2</f>
        <v>2920</v>
      </c>
      <c r="G77" s="198">
        <f>G78/5*2</f>
        <v>2500</v>
      </c>
      <c r="H77" s="198">
        <f>H78/5*2</f>
        <v>2500</v>
      </c>
      <c r="I77" s="279"/>
      <c r="J77" s="280"/>
    </row>
    <row r="78" spans="1:10" ht="15.75" thickBot="1">
      <c r="A78" s="84"/>
      <c r="B78" s="85"/>
      <c r="C78" s="86" t="s">
        <v>47</v>
      </c>
      <c r="D78" s="87">
        <v>7300</v>
      </c>
      <c r="E78" s="87">
        <v>7300</v>
      </c>
      <c r="F78" s="87">
        <v>7300</v>
      </c>
      <c r="G78" s="87">
        <v>6250</v>
      </c>
      <c r="H78" s="87">
        <v>6250</v>
      </c>
      <c r="I78" s="281"/>
      <c r="J78" s="282"/>
    </row>
    <row r="79" spans="1:16" ht="15">
      <c r="A79" s="81"/>
      <c r="B79" s="82"/>
      <c r="C79" s="88"/>
      <c r="D79" s="89">
        <f>D81-D80</f>
        <v>2280</v>
      </c>
      <c r="E79" s="89">
        <f>E81-E80</f>
        <v>2085</v>
      </c>
      <c r="F79" s="89">
        <f>F81-F80</f>
        <v>1820.4</v>
      </c>
      <c r="G79" s="89">
        <f>G81-G80</f>
        <v>1650</v>
      </c>
      <c r="H79" s="89">
        <f>H81-H80</f>
        <v>1290</v>
      </c>
      <c r="I79" s="277" t="s">
        <v>75</v>
      </c>
      <c r="J79" s="277"/>
      <c r="K79" s="90"/>
      <c r="L79" s="44"/>
      <c r="M79" s="44"/>
      <c r="N79" s="44"/>
      <c r="O79" s="44"/>
      <c r="P79" s="44"/>
    </row>
    <row r="80" spans="1:10" ht="15">
      <c r="A80" s="91"/>
      <c r="B80" s="92"/>
      <c r="C80" s="88" t="s">
        <v>70</v>
      </c>
      <c r="D80" s="196">
        <f>D81/5*2</f>
        <v>1520</v>
      </c>
      <c r="E80" s="196">
        <f>E81/5*2</f>
        <v>1390</v>
      </c>
      <c r="F80" s="196">
        <f>F81/5*2</f>
        <v>1213.6</v>
      </c>
      <c r="G80" s="196">
        <f>G81/5*2</f>
        <v>1100</v>
      </c>
      <c r="H80" s="196">
        <f>H81/5*2</f>
        <v>860</v>
      </c>
      <c r="I80" s="273"/>
      <c r="J80" s="274"/>
    </row>
    <row r="81" spans="1:10" ht="15.75" thickBot="1">
      <c r="A81" s="93"/>
      <c r="B81" s="94"/>
      <c r="C81" s="95" t="s">
        <v>47</v>
      </c>
      <c r="D81" s="63">
        <v>3800</v>
      </c>
      <c r="E81" s="63">
        <v>3475</v>
      </c>
      <c r="F81" s="63">
        <v>3034</v>
      </c>
      <c r="G81" s="63">
        <v>2750</v>
      </c>
      <c r="H81" s="63">
        <v>2150</v>
      </c>
      <c r="I81" s="275"/>
      <c r="J81" s="276"/>
    </row>
    <row r="82" spans="1:16" ht="15.75" thickTop="1">
      <c r="A82" s="96" t="s">
        <v>48</v>
      </c>
      <c r="B82" s="97" t="s">
        <v>257</v>
      </c>
      <c r="C82" s="98" t="s">
        <v>258</v>
      </c>
      <c r="D82" s="71">
        <f>D84-D83</f>
        <v>4980</v>
      </c>
      <c r="E82" s="71">
        <f>E84-E83</f>
        <v>4980</v>
      </c>
      <c r="F82" s="71">
        <f>F84-F83</f>
        <v>4980</v>
      </c>
      <c r="G82" s="71">
        <f>G84-G83</f>
        <v>4350</v>
      </c>
      <c r="H82" s="71">
        <f>H84-H83</f>
        <v>4350</v>
      </c>
      <c r="I82" s="278" t="s">
        <v>55</v>
      </c>
      <c r="J82" s="278"/>
      <c r="K82" s="58"/>
      <c r="L82" s="44"/>
      <c r="M82" s="44"/>
      <c r="N82" s="44"/>
      <c r="O82" s="44"/>
      <c r="P82" s="44"/>
    </row>
    <row r="83" spans="1:10" ht="15">
      <c r="A83" s="81"/>
      <c r="B83" s="82"/>
      <c r="C83" s="83" t="s">
        <v>70</v>
      </c>
      <c r="D83" s="198">
        <f>D84/5*2</f>
        <v>3320</v>
      </c>
      <c r="E83" s="198">
        <f>E84/5*2</f>
        <v>3320</v>
      </c>
      <c r="F83" s="198">
        <f>F84/5*2</f>
        <v>3320</v>
      </c>
      <c r="G83" s="198">
        <f>G84/5*2</f>
        <v>2900</v>
      </c>
      <c r="H83" s="198">
        <f>H84/5*2</f>
        <v>2900</v>
      </c>
      <c r="I83" s="279"/>
      <c r="J83" s="280"/>
    </row>
    <row r="84" spans="1:10" ht="15.75" thickBot="1">
      <c r="A84" s="91"/>
      <c r="B84" s="92"/>
      <c r="C84" s="86" t="s">
        <v>47</v>
      </c>
      <c r="D84" s="199">
        <v>8300</v>
      </c>
      <c r="E84" s="199">
        <v>8300</v>
      </c>
      <c r="F84" s="199">
        <v>8300</v>
      </c>
      <c r="G84" s="199">
        <v>7250</v>
      </c>
      <c r="H84" s="199">
        <v>7250</v>
      </c>
      <c r="I84" s="281"/>
      <c r="J84" s="282"/>
    </row>
    <row r="85" spans="1:16" ht="15">
      <c r="A85" s="81"/>
      <c r="B85" s="82"/>
      <c r="C85" s="88"/>
      <c r="D85" s="89">
        <f>D87-D86</f>
        <v>2280</v>
      </c>
      <c r="E85" s="89">
        <f>E87-E86</f>
        <v>2205</v>
      </c>
      <c r="F85" s="89">
        <f>F87-F86</f>
        <v>1780.2</v>
      </c>
      <c r="G85" s="89">
        <f>G87-G86</f>
        <v>1050</v>
      </c>
      <c r="H85" s="89">
        <f>H87-H86</f>
        <v>990</v>
      </c>
      <c r="I85" s="277" t="s">
        <v>75</v>
      </c>
      <c r="J85" s="277"/>
      <c r="K85" s="90"/>
      <c r="L85" s="44"/>
      <c r="M85" s="44"/>
      <c r="N85" s="44"/>
      <c r="O85" s="44"/>
      <c r="P85" s="44"/>
    </row>
    <row r="86" spans="1:10" ht="15">
      <c r="A86" s="91"/>
      <c r="B86" s="92"/>
      <c r="C86" s="88" t="s">
        <v>70</v>
      </c>
      <c r="D86" s="59">
        <f>D87/5*2</f>
        <v>1520</v>
      </c>
      <c r="E86" s="59">
        <f>E87/5*2</f>
        <v>1470</v>
      </c>
      <c r="F86" s="59">
        <f>F87/5*2</f>
        <v>1186.8</v>
      </c>
      <c r="G86" s="59">
        <f>G87/5*2</f>
        <v>700</v>
      </c>
      <c r="H86" s="59">
        <f>H87/5*2</f>
        <v>660</v>
      </c>
      <c r="I86" s="273"/>
      <c r="J86" s="274"/>
    </row>
    <row r="87" spans="1:10" ht="15.75" thickBot="1">
      <c r="A87" s="93"/>
      <c r="B87" s="94"/>
      <c r="C87" s="95" t="s">
        <v>47</v>
      </c>
      <c r="D87" s="63">
        <v>3800</v>
      </c>
      <c r="E87" s="63">
        <v>3675</v>
      </c>
      <c r="F87" s="63">
        <v>2967</v>
      </c>
      <c r="G87" s="63">
        <v>1750</v>
      </c>
      <c r="H87" s="63">
        <v>1650</v>
      </c>
      <c r="I87" s="275"/>
      <c r="J87" s="276"/>
    </row>
    <row r="88" spans="1:11" ht="15.75" thickTop="1">
      <c r="A88" s="96" t="s">
        <v>46</v>
      </c>
      <c r="B88" s="97" t="s">
        <v>258</v>
      </c>
      <c r="C88" s="98" t="s">
        <v>259</v>
      </c>
      <c r="D88" s="71">
        <f>D90-D89</f>
        <v>4980</v>
      </c>
      <c r="E88" s="71">
        <f>E90-E89</f>
        <v>4980</v>
      </c>
      <c r="F88" s="71">
        <f>F90-F89</f>
        <v>4980</v>
      </c>
      <c r="G88" s="71">
        <f>G90-G89</f>
        <v>4350</v>
      </c>
      <c r="H88" s="71">
        <f>H90-H89</f>
        <v>4350</v>
      </c>
      <c r="I88" s="278" t="s">
        <v>55</v>
      </c>
      <c r="J88" s="278"/>
      <c r="K88" s="58"/>
    </row>
    <row r="89" spans="1:10" ht="15">
      <c r="A89" s="81"/>
      <c r="B89" s="82"/>
      <c r="C89" s="83" t="s">
        <v>70</v>
      </c>
      <c r="D89" s="198">
        <f>D90/5*2</f>
        <v>3320</v>
      </c>
      <c r="E89" s="198">
        <f>E90/5*2</f>
        <v>3320</v>
      </c>
      <c r="F89" s="198">
        <f>F90/5*2</f>
        <v>3320</v>
      </c>
      <c r="G89" s="198">
        <f>G90/5*2</f>
        <v>2900</v>
      </c>
      <c r="H89" s="198">
        <f>H90/5*2</f>
        <v>2900</v>
      </c>
      <c r="I89" s="279"/>
      <c r="J89" s="280"/>
    </row>
    <row r="90" spans="1:10" ht="15.75" thickBot="1">
      <c r="A90" s="84"/>
      <c r="B90" s="85"/>
      <c r="C90" s="86" t="s">
        <v>47</v>
      </c>
      <c r="D90" s="87">
        <v>8300</v>
      </c>
      <c r="E90" s="87">
        <v>8300</v>
      </c>
      <c r="F90" s="87">
        <v>8300</v>
      </c>
      <c r="G90" s="87">
        <v>7250</v>
      </c>
      <c r="H90" s="87">
        <v>7250</v>
      </c>
      <c r="I90" s="281"/>
      <c r="J90" s="282"/>
    </row>
    <row r="91" spans="1:11" ht="15">
      <c r="A91" s="81"/>
      <c r="B91" s="82"/>
      <c r="C91" s="88"/>
      <c r="D91" s="89">
        <f>D93-D92</f>
        <v>2280</v>
      </c>
      <c r="E91" s="89">
        <f>E93-E92</f>
        <v>2205</v>
      </c>
      <c r="F91" s="89">
        <f>F93-F92</f>
        <v>1780.2</v>
      </c>
      <c r="G91" s="89">
        <f>G93-G92</f>
        <v>1050</v>
      </c>
      <c r="H91" s="89">
        <f>H93-H92</f>
        <v>990</v>
      </c>
      <c r="I91" s="277" t="s">
        <v>75</v>
      </c>
      <c r="J91" s="277"/>
      <c r="K91" s="90"/>
    </row>
    <row r="92" spans="1:10" ht="15">
      <c r="A92" s="91"/>
      <c r="B92" s="92"/>
      <c r="C92" s="88" t="s">
        <v>70</v>
      </c>
      <c r="D92" s="196">
        <f>D93/5*2</f>
        <v>1520</v>
      </c>
      <c r="E92" s="196">
        <f>E93/5*2</f>
        <v>1470</v>
      </c>
      <c r="F92" s="196">
        <f>F93/5*2</f>
        <v>1186.8</v>
      </c>
      <c r="G92" s="196">
        <f>G93/5*2</f>
        <v>700</v>
      </c>
      <c r="H92" s="196">
        <f>H93/5*2</f>
        <v>660</v>
      </c>
      <c r="I92" s="273"/>
      <c r="J92" s="274"/>
    </row>
    <row r="93" spans="1:10" ht="15.75" thickBot="1">
      <c r="A93" s="93"/>
      <c r="B93" s="94"/>
      <c r="C93" s="95" t="s">
        <v>47</v>
      </c>
      <c r="D93" s="63">
        <v>3800</v>
      </c>
      <c r="E93" s="63">
        <v>3675</v>
      </c>
      <c r="F93" s="63">
        <v>2967</v>
      </c>
      <c r="G93" s="63">
        <v>1750</v>
      </c>
      <c r="H93" s="63">
        <v>1650</v>
      </c>
      <c r="I93" s="275"/>
      <c r="J93" s="276"/>
    </row>
    <row r="94" spans="1:11" ht="15.75" thickTop="1">
      <c r="A94" s="96" t="s">
        <v>48</v>
      </c>
      <c r="B94" s="97" t="s">
        <v>259</v>
      </c>
      <c r="C94" s="98" t="s">
        <v>260</v>
      </c>
      <c r="D94" s="71">
        <f>D96-D95</f>
        <v>4980</v>
      </c>
      <c r="E94" s="71">
        <f>E96-E95</f>
        <v>4980</v>
      </c>
      <c r="F94" s="71">
        <f>F96-F95</f>
        <v>4980</v>
      </c>
      <c r="G94" s="71">
        <f>G96-G95</f>
        <v>4350</v>
      </c>
      <c r="H94" s="71">
        <f>H96-H95</f>
        <v>4350</v>
      </c>
      <c r="I94" s="278" t="s">
        <v>55</v>
      </c>
      <c r="J94" s="278"/>
      <c r="K94" s="58"/>
    </row>
    <row r="95" spans="1:10" ht="15">
      <c r="A95" s="81"/>
      <c r="B95" s="82"/>
      <c r="C95" s="83" t="s">
        <v>70</v>
      </c>
      <c r="D95" s="198">
        <f>D96/5*2</f>
        <v>3320</v>
      </c>
      <c r="E95" s="198">
        <f>E96/5*2</f>
        <v>3320</v>
      </c>
      <c r="F95" s="198">
        <f>F96/5*2</f>
        <v>3320</v>
      </c>
      <c r="G95" s="198">
        <f>G96/5*2</f>
        <v>2900</v>
      </c>
      <c r="H95" s="198">
        <f>H96/5*2</f>
        <v>2900</v>
      </c>
      <c r="I95" s="279"/>
      <c r="J95" s="280"/>
    </row>
    <row r="96" spans="1:10" ht="15.75" thickBot="1">
      <c r="A96" s="84"/>
      <c r="B96" s="85"/>
      <c r="C96" s="86" t="s">
        <v>47</v>
      </c>
      <c r="D96" s="87">
        <v>8300</v>
      </c>
      <c r="E96" s="87">
        <v>8300</v>
      </c>
      <c r="F96" s="87">
        <v>8300</v>
      </c>
      <c r="G96" s="87">
        <v>7250</v>
      </c>
      <c r="H96" s="87">
        <v>7250</v>
      </c>
      <c r="I96" s="281"/>
      <c r="J96" s="282"/>
    </row>
    <row r="97" spans="1:11" ht="15">
      <c r="A97" s="81"/>
      <c r="B97" s="82"/>
      <c r="C97" s="88"/>
      <c r="D97" s="89">
        <f>D99-D98</f>
        <v>2280</v>
      </c>
      <c r="E97" s="89">
        <f>E99-E98</f>
        <v>2205</v>
      </c>
      <c r="F97" s="89">
        <f>F99-F98</f>
        <v>1780.2</v>
      </c>
      <c r="G97" s="89">
        <f>G99-G98</f>
        <v>1050</v>
      </c>
      <c r="H97" s="89">
        <f>H99-H98</f>
        <v>990</v>
      </c>
      <c r="I97" s="277" t="s">
        <v>75</v>
      </c>
      <c r="J97" s="277"/>
      <c r="K97" s="90"/>
    </row>
    <row r="98" spans="1:10" ht="15">
      <c r="A98" s="91"/>
      <c r="B98" s="92"/>
      <c r="C98" s="88" t="s">
        <v>70</v>
      </c>
      <c r="D98" s="196">
        <f>D99/5*2</f>
        <v>1520</v>
      </c>
      <c r="E98" s="196">
        <f>E99/5*2</f>
        <v>1470</v>
      </c>
      <c r="F98" s="196">
        <f>F99/5*2</f>
        <v>1186.8</v>
      </c>
      <c r="G98" s="196">
        <f>G99/5*2</f>
        <v>700</v>
      </c>
      <c r="H98" s="196">
        <f>H99/5*2</f>
        <v>660</v>
      </c>
      <c r="I98" s="273"/>
      <c r="J98" s="274"/>
    </row>
    <row r="99" spans="1:10" ht="15.75" thickBot="1">
      <c r="A99" s="93"/>
      <c r="B99" s="94"/>
      <c r="C99" s="95" t="s">
        <v>47</v>
      </c>
      <c r="D99" s="63">
        <v>3800</v>
      </c>
      <c r="E99" s="63">
        <v>3675</v>
      </c>
      <c r="F99" s="63">
        <v>2967</v>
      </c>
      <c r="G99" s="63">
        <v>1750</v>
      </c>
      <c r="H99" s="63">
        <v>1650</v>
      </c>
      <c r="I99" s="275"/>
      <c r="J99" s="276"/>
    </row>
    <row r="100" spans="1:11" ht="15.75" thickTop="1">
      <c r="A100" s="96" t="s">
        <v>46</v>
      </c>
      <c r="B100" s="97" t="s">
        <v>260</v>
      </c>
      <c r="C100" s="98" t="s">
        <v>271</v>
      </c>
      <c r="D100" s="71">
        <f>D102-D101</f>
        <v>4980</v>
      </c>
      <c r="E100" s="71">
        <f>E102-E101</f>
        <v>4980</v>
      </c>
      <c r="F100" s="71">
        <f>F102-F101</f>
        <v>4980</v>
      </c>
      <c r="G100" s="71">
        <f>G102-G101</f>
        <v>4350</v>
      </c>
      <c r="H100" s="71">
        <f>H102-H101</f>
        <v>4350</v>
      </c>
      <c r="I100" s="278" t="s">
        <v>55</v>
      </c>
      <c r="J100" s="278"/>
      <c r="K100" s="58"/>
    </row>
    <row r="101" spans="1:10" ht="15">
      <c r="A101" s="81"/>
      <c r="B101" s="82"/>
      <c r="C101" s="83" t="s">
        <v>70</v>
      </c>
      <c r="D101" s="198">
        <f>D102/5*2</f>
        <v>3320</v>
      </c>
      <c r="E101" s="198">
        <f>E102/5*2</f>
        <v>3320</v>
      </c>
      <c r="F101" s="198">
        <f>F102/5*2</f>
        <v>3320</v>
      </c>
      <c r="G101" s="198">
        <f>G102/5*2</f>
        <v>2900</v>
      </c>
      <c r="H101" s="198">
        <f>H102/5*2</f>
        <v>2900</v>
      </c>
      <c r="I101" s="279"/>
      <c r="J101" s="280"/>
    </row>
    <row r="102" spans="1:10" ht="15.75" thickBot="1">
      <c r="A102" s="84"/>
      <c r="B102" s="85"/>
      <c r="C102" s="86" t="s">
        <v>47</v>
      </c>
      <c r="D102" s="87">
        <v>8300</v>
      </c>
      <c r="E102" s="87">
        <v>8300</v>
      </c>
      <c r="F102" s="87">
        <v>8300</v>
      </c>
      <c r="G102" s="87">
        <v>7250</v>
      </c>
      <c r="H102" s="87">
        <v>7250</v>
      </c>
      <c r="I102" s="281"/>
      <c r="J102" s="282"/>
    </row>
    <row r="103" spans="1:11" ht="15">
      <c r="A103" s="81"/>
      <c r="B103" s="82"/>
      <c r="C103" s="88"/>
      <c r="D103" s="89">
        <f>D105-D104</f>
        <v>2280</v>
      </c>
      <c r="E103" s="89">
        <f>E105-E104</f>
        <v>2205</v>
      </c>
      <c r="F103" s="89">
        <f>F105-F104</f>
        <v>1780.2</v>
      </c>
      <c r="G103" s="89">
        <f>G105-G104</f>
        <v>1050</v>
      </c>
      <c r="H103" s="89">
        <f>H105-H104</f>
        <v>990</v>
      </c>
      <c r="I103" s="277" t="s">
        <v>75</v>
      </c>
      <c r="J103" s="277"/>
      <c r="K103" s="90"/>
    </row>
    <row r="104" spans="1:10" ht="15">
      <c r="A104" s="91"/>
      <c r="B104" s="92"/>
      <c r="C104" s="88" t="s">
        <v>70</v>
      </c>
      <c r="D104" s="196">
        <f>D105/5*2</f>
        <v>1520</v>
      </c>
      <c r="E104" s="196">
        <f>E105/5*2</f>
        <v>1470</v>
      </c>
      <c r="F104" s="196">
        <f>F105/5*2</f>
        <v>1186.8</v>
      </c>
      <c r="G104" s="196">
        <f>G105/5*2</f>
        <v>700</v>
      </c>
      <c r="H104" s="196">
        <f>H105/5*2</f>
        <v>660</v>
      </c>
      <c r="I104" s="273"/>
      <c r="J104" s="274"/>
    </row>
    <row r="105" spans="1:10" ht="15.75" thickBot="1">
      <c r="A105" s="93"/>
      <c r="B105" s="94"/>
      <c r="C105" s="95" t="s">
        <v>47</v>
      </c>
      <c r="D105" s="63">
        <v>3800</v>
      </c>
      <c r="E105" s="63">
        <v>3675</v>
      </c>
      <c r="F105" s="63">
        <v>2967</v>
      </c>
      <c r="G105" s="63">
        <v>1750</v>
      </c>
      <c r="H105" s="63">
        <v>1650</v>
      </c>
      <c r="I105" s="275"/>
      <c r="J105" s="276"/>
    </row>
    <row r="106" spans="1:11" ht="15.75" thickTop="1">
      <c r="A106" s="96" t="s">
        <v>48</v>
      </c>
      <c r="B106" s="97" t="s">
        <v>271</v>
      </c>
      <c r="C106" s="98" t="s">
        <v>263</v>
      </c>
      <c r="D106" s="71">
        <f>D108-D107</f>
        <v>4980</v>
      </c>
      <c r="E106" s="71">
        <f>E108-E107</f>
        <v>4980</v>
      </c>
      <c r="F106" s="71">
        <f>F108-F107</f>
        <v>4980</v>
      </c>
      <c r="G106" s="71">
        <f>G108-G107</f>
        <v>4350</v>
      </c>
      <c r="H106" s="71">
        <f>H108-H107</f>
        <v>4350</v>
      </c>
      <c r="I106" s="278" t="s">
        <v>55</v>
      </c>
      <c r="J106" s="278"/>
      <c r="K106" s="58"/>
    </row>
    <row r="107" spans="1:10" ht="15">
      <c r="A107" s="81"/>
      <c r="B107" s="82"/>
      <c r="C107" s="83" t="s">
        <v>70</v>
      </c>
      <c r="D107" s="198">
        <f>D108/5*2</f>
        <v>3320</v>
      </c>
      <c r="E107" s="198">
        <f>E108/5*2</f>
        <v>3320</v>
      </c>
      <c r="F107" s="198">
        <f>F108/5*2</f>
        <v>3320</v>
      </c>
      <c r="G107" s="198">
        <f>G108/5*2</f>
        <v>2900</v>
      </c>
      <c r="H107" s="198">
        <f>H108/5*2</f>
        <v>2900</v>
      </c>
      <c r="I107" s="279"/>
      <c r="J107" s="280"/>
    </row>
    <row r="108" spans="1:10" ht="15.75" thickBot="1">
      <c r="A108" s="84"/>
      <c r="B108" s="85"/>
      <c r="C108" s="86" t="s">
        <v>47</v>
      </c>
      <c r="D108" s="87">
        <v>8300</v>
      </c>
      <c r="E108" s="87">
        <v>8300</v>
      </c>
      <c r="F108" s="87">
        <v>8300</v>
      </c>
      <c r="G108" s="87">
        <v>7250</v>
      </c>
      <c r="H108" s="87">
        <v>7250</v>
      </c>
      <c r="I108" s="281"/>
      <c r="J108" s="282"/>
    </row>
    <row r="109" spans="1:11" ht="15">
      <c r="A109" s="81"/>
      <c r="B109" s="82"/>
      <c r="C109" s="88"/>
      <c r="D109" s="89">
        <f>D111-D110</f>
        <v>2280</v>
      </c>
      <c r="E109" s="89">
        <f>E111-E110</f>
        <v>2205</v>
      </c>
      <c r="F109" s="89">
        <f>F111-F110</f>
        <v>1780.2</v>
      </c>
      <c r="G109" s="89">
        <f>G111-G110</f>
        <v>1050</v>
      </c>
      <c r="H109" s="89">
        <f>H111-H110</f>
        <v>990</v>
      </c>
      <c r="I109" s="277" t="s">
        <v>75</v>
      </c>
      <c r="J109" s="277"/>
      <c r="K109" s="90"/>
    </row>
    <row r="110" spans="1:10" ht="15">
      <c r="A110" s="91"/>
      <c r="B110" s="92"/>
      <c r="C110" s="88" t="s">
        <v>70</v>
      </c>
      <c r="D110" s="196">
        <f>D111/5*2</f>
        <v>1520</v>
      </c>
      <c r="E110" s="196">
        <f>E111/5*2</f>
        <v>1470</v>
      </c>
      <c r="F110" s="196">
        <f>F111/5*2</f>
        <v>1186.8</v>
      </c>
      <c r="G110" s="196">
        <f>G111/5*2</f>
        <v>700</v>
      </c>
      <c r="H110" s="196">
        <f>H111/5*2</f>
        <v>660</v>
      </c>
      <c r="I110" s="273"/>
      <c r="J110" s="274"/>
    </row>
    <row r="111" spans="1:10" ht="15.75" thickBot="1">
      <c r="A111" s="93"/>
      <c r="B111" s="94"/>
      <c r="C111" s="95" t="s">
        <v>47</v>
      </c>
      <c r="D111" s="63">
        <v>3800</v>
      </c>
      <c r="E111" s="63">
        <v>3675</v>
      </c>
      <c r="F111" s="63">
        <v>2967</v>
      </c>
      <c r="G111" s="63">
        <v>1750</v>
      </c>
      <c r="H111" s="63">
        <v>1650</v>
      </c>
      <c r="I111" s="275"/>
      <c r="J111" s="276"/>
    </row>
    <row r="112" spans="1:11" ht="15.75" thickTop="1">
      <c r="A112" s="96" t="s">
        <v>46</v>
      </c>
      <c r="B112" s="97" t="s">
        <v>262</v>
      </c>
      <c r="C112" s="98" t="s">
        <v>264</v>
      </c>
      <c r="D112" s="71">
        <f>D114-D113</f>
        <v>4980</v>
      </c>
      <c r="E112" s="71">
        <f>E114-E113</f>
        <v>4980</v>
      </c>
      <c r="F112" s="71">
        <f>F114-F113</f>
        <v>4980</v>
      </c>
      <c r="G112" s="71">
        <f>G114-G113</f>
        <v>4350</v>
      </c>
      <c r="H112" s="71">
        <f>H114-H113</f>
        <v>4350</v>
      </c>
      <c r="I112" s="278" t="s">
        <v>55</v>
      </c>
      <c r="J112" s="278"/>
      <c r="K112" s="58"/>
    </row>
    <row r="113" spans="1:10" ht="15">
      <c r="A113" s="81"/>
      <c r="B113" s="82"/>
      <c r="C113" s="83" t="s">
        <v>70</v>
      </c>
      <c r="D113" s="198">
        <f>D114/5*2</f>
        <v>3320</v>
      </c>
      <c r="E113" s="198">
        <f>E114/5*2</f>
        <v>3320</v>
      </c>
      <c r="F113" s="198">
        <f>F114/5*2</f>
        <v>3320</v>
      </c>
      <c r="G113" s="198">
        <f>G114/5*2</f>
        <v>2900</v>
      </c>
      <c r="H113" s="198">
        <f>H114/5*2</f>
        <v>2900</v>
      </c>
      <c r="I113" s="279"/>
      <c r="J113" s="280"/>
    </row>
    <row r="114" spans="1:10" ht="15.75" thickBot="1">
      <c r="A114" s="84"/>
      <c r="B114" s="85"/>
      <c r="C114" s="86" t="s">
        <v>47</v>
      </c>
      <c r="D114" s="87">
        <v>8300</v>
      </c>
      <c r="E114" s="87">
        <v>8300</v>
      </c>
      <c r="F114" s="87">
        <v>8300</v>
      </c>
      <c r="G114" s="87">
        <v>7250</v>
      </c>
      <c r="H114" s="87">
        <v>7250</v>
      </c>
      <c r="I114" s="281"/>
      <c r="J114" s="282"/>
    </row>
    <row r="115" spans="1:11" ht="15">
      <c r="A115" s="81"/>
      <c r="B115" s="82"/>
      <c r="C115" s="88"/>
      <c r="D115" s="89">
        <f>D117-D116</f>
        <v>2280</v>
      </c>
      <c r="E115" s="89">
        <f>E117-E116</f>
        <v>2205</v>
      </c>
      <c r="F115" s="89">
        <f>F117-F116</f>
        <v>1780.2</v>
      </c>
      <c r="G115" s="89">
        <f>G117-G116</f>
        <v>1050</v>
      </c>
      <c r="H115" s="89">
        <f>H117-H116</f>
        <v>990</v>
      </c>
      <c r="I115" s="277" t="s">
        <v>75</v>
      </c>
      <c r="J115" s="277"/>
      <c r="K115" s="90"/>
    </row>
    <row r="116" spans="1:10" ht="15">
      <c r="A116" s="91"/>
      <c r="B116" s="92"/>
      <c r="C116" s="88" t="s">
        <v>70</v>
      </c>
      <c r="D116" s="196">
        <f>D117/5*2</f>
        <v>1520</v>
      </c>
      <c r="E116" s="196">
        <f>E117/5*2</f>
        <v>1470</v>
      </c>
      <c r="F116" s="196">
        <f>F117/5*2</f>
        <v>1186.8</v>
      </c>
      <c r="G116" s="196">
        <f>G117/5*2</f>
        <v>700</v>
      </c>
      <c r="H116" s="196">
        <f>H117/5*2</f>
        <v>660</v>
      </c>
      <c r="I116" s="273"/>
      <c r="J116" s="274"/>
    </row>
    <row r="117" spans="1:10" ht="15.75" thickBot="1">
      <c r="A117" s="93"/>
      <c r="B117" s="94"/>
      <c r="C117" s="95" t="s">
        <v>47</v>
      </c>
      <c r="D117" s="63">
        <v>3800</v>
      </c>
      <c r="E117" s="63">
        <v>3675</v>
      </c>
      <c r="F117" s="63">
        <v>2967</v>
      </c>
      <c r="G117" s="63">
        <v>1750</v>
      </c>
      <c r="H117" s="63">
        <v>1650</v>
      </c>
      <c r="I117" s="275"/>
      <c r="J117" s="276"/>
    </row>
    <row r="118" spans="1:10" ht="15.75" thickTop="1">
      <c r="A118" s="77" t="s">
        <v>40</v>
      </c>
      <c r="B118" s="77" t="s">
        <v>41</v>
      </c>
      <c r="C118" s="77" t="s">
        <v>49</v>
      </c>
      <c r="D118" s="75" t="s">
        <v>50</v>
      </c>
      <c r="E118" s="75" t="s">
        <v>51</v>
      </c>
      <c r="F118" s="75" t="s">
        <v>52</v>
      </c>
      <c r="G118" s="75" t="s">
        <v>53</v>
      </c>
      <c r="H118" s="75" t="s">
        <v>54</v>
      </c>
      <c r="I118" s="283"/>
      <c r="J118" s="284"/>
    </row>
    <row r="119" spans="1:11" ht="15">
      <c r="A119" s="96" t="s">
        <v>48</v>
      </c>
      <c r="B119" s="97" t="s">
        <v>264</v>
      </c>
      <c r="C119" s="98" t="s">
        <v>265</v>
      </c>
      <c r="D119" s="71">
        <f>D121-D120</f>
        <v>4980</v>
      </c>
      <c r="E119" s="71">
        <f>E121-E120</f>
        <v>4980</v>
      </c>
      <c r="F119" s="71">
        <f>F121-F120</f>
        <v>4980</v>
      </c>
      <c r="G119" s="71">
        <f>G121-G120</f>
        <v>4350</v>
      </c>
      <c r="H119" s="71">
        <f>H121-H120</f>
        <v>4350</v>
      </c>
      <c r="I119" s="279" t="s">
        <v>55</v>
      </c>
      <c r="J119" s="280"/>
      <c r="K119" s="58"/>
    </row>
    <row r="120" spans="1:10" ht="15">
      <c r="A120" s="81"/>
      <c r="B120" s="82"/>
      <c r="C120" s="83" t="s">
        <v>70</v>
      </c>
      <c r="D120" s="198">
        <f>D121/5*2</f>
        <v>3320</v>
      </c>
      <c r="E120" s="198">
        <f>E121/5*2</f>
        <v>3320</v>
      </c>
      <c r="F120" s="198">
        <f>F121/5*2</f>
        <v>3320</v>
      </c>
      <c r="G120" s="198">
        <f>G121/5*2</f>
        <v>2900</v>
      </c>
      <c r="H120" s="198">
        <f>H121/5*2</f>
        <v>2900</v>
      </c>
      <c r="I120" s="279"/>
      <c r="J120" s="280"/>
    </row>
    <row r="121" spans="1:10" ht="15.75" thickBot="1">
      <c r="A121" s="84"/>
      <c r="B121" s="85"/>
      <c r="C121" s="86" t="s">
        <v>47</v>
      </c>
      <c r="D121" s="87">
        <v>8300</v>
      </c>
      <c r="E121" s="87">
        <v>8300</v>
      </c>
      <c r="F121" s="87">
        <v>8300</v>
      </c>
      <c r="G121" s="87">
        <v>7250</v>
      </c>
      <c r="H121" s="87">
        <v>7250</v>
      </c>
      <c r="I121" s="281"/>
      <c r="J121" s="282"/>
    </row>
    <row r="122" spans="1:11" ht="15">
      <c r="A122" s="81"/>
      <c r="B122" s="82"/>
      <c r="C122" s="88"/>
      <c r="D122" s="89">
        <f>D124-D123</f>
        <v>2280</v>
      </c>
      <c r="E122" s="89">
        <f>E124-E123</f>
        <v>2205</v>
      </c>
      <c r="F122" s="89">
        <f>F124-F123</f>
        <v>1780.2</v>
      </c>
      <c r="G122" s="89">
        <f>G124-G123</f>
        <v>1050</v>
      </c>
      <c r="H122" s="89">
        <f>H124-H123</f>
        <v>990</v>
      </c>
      <c r="I122" s="277" t="s">
        <v>75</v>
      </c>
      <c r="J122" s="277"/>
      <c r="K122" s="90"/>
    </row>
    <row r="123" spans="1:10" ht="15">
      <c r="A123" s="91"/>
      <c r="B123" s="92"/>
      <c r="C123" s="88" t="s">
        <v>70</v>
      </c>
      <c r="D123" s="196">
        <f>D124/5*2</f>
        <v>1520</v>
      </c>
      <c r="E123" s="196">
        <f>E124/5*2</f>
        <v>1470</v>
      </c>
      <c r="F123" s="196">
        <f>F124/5*2</f>
        <v>1186.8</v>
      </c>
      <c r="G123" s="196">
        <f>G124/5*2</f>
        <v>700</v>
      </c>
      <c r="H123" s="196">
        <f>H124/5*2</f>
        <v>660</v>
      </c>
      <c r="I123" s="273"/>
      <c r="J123" s="274"/>
    </row>
    <row r="124" spans="1:10" ht="15.75" thickBot="1">
      <c r="A124" s="93"/>
      <c r="B124" s="94"/>
      <c r="C124" s="95" t="s">
        <v>47</v>
      </c>
      <c r="D124" s="63">
        <v>3800</v>
      </c>
      <c r="E124" s="63">
        <v>3675</v>
      </c>
      <c r="F124" s="63">
        <v>2967</v>
      </c>
      <c r="G124" s="63">
        <v>1750</v>
      </c>
      <c r="H124" s="63">
        <v>1650</v>
      </c>
      <c r="I124" s="275"/>
      <c r="J124" s="276"/>
    </row>
    <row r="125" spans="1:11" ht="15.75" thickTop="1">
      <c r="A125" s="96" t="s">
        <v>46</v>
      </c>
      <c r="B125" s="97" t="s">
        <v>265</v>
      </c>
      <c r="C125" s="98" t="s">
        <v>272</v>
      </c>
      <c r="D125" s="71">
        <f>D127-D126</f>
        <v>4980</v>
      </c>
      <c r="E125" s="71">
        <f>E127-E126</f>
        <v>4980</v>
      </c>
      <c r="F125" s="71">
        <f>F127-F126</f>
        <v>4980</v>
      </c>
      <c r="G125" s="71">
        <f>G127-G126</f>
        <v>4350</v>
      </c>
      <c r="H125" s="71">
        <f>H127-H126</f>
        <v>4350</v>
      </c>
      <c r="I125" s="278" t="s">
        <v>55</v>
      </c>
      <c r="J125" s="278"/>
      <c r="K125" s="58"/>
    </row>
    <row r="126" spans="1:10" ht="15">
      <c r="A126" s="81"/>
      <c r="B126" s="82"/>
      <c r="C126" s="83" t="s">
        <v>70</v>
      </c>
      <c r="D126" s="198">
        <f>D127/5*2</f>
        <v>3320</v>
      </c>
      <c r="E126" s="198">
        <f>E127/5*2</f>
        <v>3320</v>
      </c>
      <c r="F126" s="198">
        <f>F127/5*2</f>
        <v>3320</v>
      </c>
      <c r="G126" s="198">
        <f>G127/5*2</f>
        <v>2900</v>
      </c>
      <c r="H126" s="198">
        <f>H127/5*2</f>
        <v>2900</v>
      </c>
      <c r="I126" s="279"/>
      <c r="J126" s="280"/>
    </row>
    <row r="127" spans="1:10" ht="15.75" thickBot="1">
      <c r="A127" s="84"/>
      <c r="B127" s="85"/>
      <c r="C127" s="86" t="s">
        <v>47</v>
      </c>
      <c r="D127" s="87">
        <v>8300</v>
      </c>
      <c r="E127" s="87">
        <v>8300</v>
      </c>
      <c r="F127" s="87">
        <v>8300</v>
      </c>
      <c r="G127" s="87">
        <v>7250</v>
      </c>
      <c r="H127" s="87">
        <v>7250</v>
      </c>
      <c r="I127" s="281"/>
      <c r="J127" s="282"/>
    </row>
    <row r="128" spans="1:11" ht="15">
      <c r="A128" s="81"/>
      <c r="B128" s="82"/>
      <c r="C128" s="88"/>
      <c r="D128" s="89">
        <f>D130-D129</f>
        <v>2280</v>
      </c>
      <c r="E128" s="89">
        <f>E130-E129</f>
        <v>2205</v>
      </c>
      <c r="F128" s="89">
        <f>F130-F129</f>
        <v>1780.2</v>
      </c>
      <c r="G128" s="89">
        <f>G130-G129</f>
        <v>1050</v>
      </c>
      <c r="H128" s="89">
        <f>H130-H129</f>
        <v>990</v>
      </c>
      <c r="I128" s="277" t="s">
        <v>75</v>
      </c>
      <c r="J128" s="277"/>
      <c r="K128" s="90"/>
    </row>
    <row r="129" spans="1:10" ht="15">
      <c r="A129" s="91"/>
      <c r="B129" s="92"/>
      <c r="C129" s="88" t="s">
        <v>70</v>
      </c>
      <c r="D129" s="196">
        <f>D130/5*2</f>
        <v>1520</v>
      </c>
      <c r="E129" s="196">
        <f>E130/5*2</f>
        <v>1470</v>
      </c>
      <c r="F129" s="196">
        <f>F130/5*2</f>
        <v>1186.8</v>
      </c>
      <c r="G129" s="196">
        <f>G130/5*2</f>
        <v>700</v>
      </c>
      <c r="H129" s="196">
        <f>H130/5*2</f>
        <v>660</v>
      </c>
      <c r="I129" s="273"/>
      <c r="J129" s="274"/>
    </row>
    <row r="130" spans="1:10" ht="15.75" thickBot="1">
      <c r="A130" s="93"/>
      <c r="B130" s="94"/>
      <c r="C130" s="95" t="s">
        <v>47</v>
      </c>
      <c r="D130" s="63">
        <v>3800</v>
      </c>
      <c r="E130" s="63">
        <v>3675</v>
      </c>
      <c r="F130" s="63">
        <v>2967</v>
      </c>
      <c r="G130" s="63">
        <v>1750</v>
      </c>
      <c r="H130" s="63">
        <v>1650</v>
      </c>
      <c r="I130" s="275"/>
      <c r="J130" s="276"/>
    </row>
    <row r="131" spans="1:11" ht="15.75" thickTop="1">
      <c r="A131" s="96" t="s">
        <v>48</v>
      </c>
      <c r="B131" s="97" t="s">
        <v>272</v>
      </c>
      <c r="C131" s="98" t="s">
        <v>268</v>
      </c>
      <c r="D131" s="71">
        <f>D133-D132</f>
        <v>4380</v>
      </c>
      <c r="E131" s="71">
        <f>E133-E132</f>
        <v>4380</v>
      </c>
      <c r="F131" s="71">
        <f>F133-F132</f>
        <v>4380</v>
      </c>
      <c r="G131" s="71">
        <f>G133-G132</f>
        <v>3750</v>
      </c>
      <c r="H131" s="71">
        <f>H133-H132</f>
        <v>3750</v>
      </c>
      <c r="I131" s="278" t="s">
        <v>55</v>
      </c>
      <c r="J131" s="278"/>
      <c r="K131" s="58"/>
    </row>
    <row r="132" spans="1:16" ht="15">
      <c r="A132" s="81"/>
      <c r="B132" s="82"/>
      <c r="C132" s="83" t="s">
        <v>70</v>
      </c>
      <c r="D132" s="198">
        <f>D133/5*2</f>
        <v>2920</v>
      </c>
      <c r="E132" s="198">
        <f>E133/5*2</f>
        <v>2920</v>
      </c>
      <c r="F132" s="198">
        <f>F133/5*2</f>
        <v>2920</v>
      </c>
      <c r="G132" s="198">
        <f>G133/5*2</f>
        <v>2500</v>
      </c>
      <c r="H132" s="198">
        <f>H133/5*2</f>
        <v>2500</v>
      </c>
      <c r="I132" s="279"/>
      <c r="J132" s="280"/>
      <c r="L132" s="44"/>
      <c r="M132" s="44"/>
      <c r="N132" s="44"/>
      <c r="O132" s="44"/>
      <c r="P132" s="44"/>
    </row>
    <row r="133" spans="1:10" ht="15.75" thickBot="1">
      <c r="A133" s="84"/>
      <c r="B133" s="85"/>
      <c r="C133" s="86" t="s">
        <v>47</v>
      </c>
      <c r="D133" s="87">
        <v>7300</v>
      </c>
      <c r="E133" s="87">
        <v>7300</v>
      </c>
      <c r="F133" s="87">
        <v>7300</v>
      </c>
      <c r="G133" s="87">
        <v>6250</v>
      </c>
      <c r="H133" s="87">
        <v>6250</v>
      </c>
      <c r="I133" s="281"/>
      <c r="J133" s="282"/>
    </row>
    <row r="134" spans="1:16" ht="15">
      <c r="A134" s="81"/>
      <c r="B134" s="82"/>
      <c r="C134" s="99"/>
      <c r="D134" s="89">
        <f>D136-D135</f>
        <v>2280</v>
      </c>
      <c r="E134" s="89">
        <f>E136-E135</f>
        <v>2085</v>
      </c>
      <c r="F134" s="89">
        <f>F136-F135</f>
        <v>1820.4</v>
      </c>
      <c r="G134" s="89">
        <f>G136-G135</f>
        <v>1650</v>
      </c>
      <c r="H134" s="89">
        <f>H136-H135</f>
        <v>1290</v>
      </c>
      <c r="I134" s="272" t="s">
        <v>75</v>
      </c>
      <c r="J134" s="272"/>
      <c r="K134" s="90"/>
      <c r="L134" s="44"/>
      <c r="M134" s="44"/>
      <c r="N134" s="44"/>
      <c r="O134" s="44"/>
      <c r="P134" s="44"/>
    </row>
    <row r="135" spans="1:10" ht="15">
      <c r="A135" s="91"/>
      <c r="B135" s="92"/>
      <c r="C135" s="88" t="s">
        <v>70</v>
      </c>
      <c r="D135" s="200">
        <f>D136/5*2</f>
        <v>1520</v>
      </c>
      <c r="E135" s="200">
        <f>E136/5*2</f>
        <v>1390</v>
      </c>
      <c r="F135" s="200">
        <f>F136/5*2</f>
        <v>1213.6</v>
      </c>
      <c r="G135" s="200">
        <f>G136/5*2</f>
        <v>1100</v>
      </c>
      <c r="H135" s="200">
        <f>H136/5*2</f>
        <v>860</v>
      </c>
      <c r="I135" s="273"/>
      <c r="J135" s="274"/>
    </row>
    <row r="136" spans="1:10" ht="15.75" thickBot="1">
      <c r="A136" s="93"/>
      <c r="B136" s="94"/>
      <c r="C136" s="95" t="s">
        <v>47</v>
      </c>
      <c r="D136" s="63">
        <v>3800</v>
      </c>
      <c r="E136" s="63">
        <v>3475</v>
      </c>
      <c r="F136" s="63">
        <v>3034</v>
      </c>
      <c r="G136" s="63">
        <v>2750</v>
      </c>
      <c r="H136" s="63">
        <v>2150</v>
      </c>
      <c r="I136" s="275"/>
      <c r="J136" s="276"/>
    </row>
    <row r="137" spans="1:8" ht="15.75" thickTop="1">
      <c r="A137" s="52"/>
      <c r="D137" s="100"/>
      <c r="E137" s="100"/>
      <c r="F137" s="100"/>
      <c r="G137" s="100"/>
      <c r="H137" s="100"/>
    </row>
    <row r="138" ht="15">
      <c r="A138" s="76"/>
    </row>
    <row r="143" ht="15">
      <c r="E143" s="43"/>
    </row>
    <row r="144" spans="1:11" ht="15">
      <c r="A144" s="23"/>
      <c r="B144" s="23"/>
      <c r="C144" s="23"/>
      <c r="D144" s="23"/>
      <c r="E144" s="23"/>
      <c r="F144" s="23"/>
      <c r="G144" s="23"/>
      <c r="H144" s="23"/>
      <c r="I144" s="116"/>
      <c r="J144" s="116"/>
      <c r="K144" s="23"/>
    </row>
    <row r="145" spans="1:11" ht="15">
      <c r="A145" s="117"/>
      <c r="B145" s="105"/>
      <c r="C145" s="23"/>
      <c r="D145" s="106"/>
      <c r="E145" s="23"/>
      <c r="F145" s="23"/>
      <c r="G145" s="23"/>
      <c r="H145" s="23"/>
      <c r="I145" s="116"/>
      <c r="J145" s="116"/>
      <c r="K145" s="23"/>
    </row>
    <row r="146" spans="1:11" ht="15">
      <c r="A146" s="23"/>
      <c r="B146" s="105"/>
      <c r="C146" s="23"/>
      <c r="D146" s="106"/>
      <c r="E146" s="23"/>
      <c r="F146" s="23"/>
      <c r="G146" s="23"/>
      <c r="H146" s="23"/>
      <c r="I146" s="116"/>
      <c r="J146" s="116"/>
      <c r="K146" s="23"/>
    </row>
    <row r="147" spans="1:11" ht="15">
      <c r="A147" s="107"/>
      <c r="B147" s="105"/>
      <c r="C147" s="23"/>
      <c r="D147" s="106"/>
      <c r="E147" s="23"/>
      <c r="F147" s="23"/>
      <c r="G147" s="23"/>
      <c r="H147" s="23"/>
      <c r="I147" s="116"/>
      <c r="J147" s="116"/>
      <c r="K147" s="23"/>
    </row>
    <row r="148" spans="1:11" ht="15.75">
      <c r="A148" s="108"/>
      <c r="B148" s="23"/>
      <c r="C148" s="109"/>
      <c r="D148" s="110"/>
      <c r="E148" s="111"/>
      <c r="F148" s="111"/>
      <c r="G148" s="111"/>
      <c r="H148" s="23"/>
      <c r="I148" s="116"/>
      <c r="J148" s="116"/>
      <c r="K148" s="23"/>
    </row>
    <row r="149" spans="1:11" ht="15.75">
      <c r="A149" s="108"/>
      <c r="B149" s="23"/>
      <c r="C149" s="109"/>
      <c r="D149" s="112"/>
      <c r="E149" s="113"/>
      <c r="F149" s="114"/>
      <c r="G149" s="114"/>
      <c r="H149" s="23"/>
      <c r="I149" s="116"/>
      <c r="J149" s="116"/>
      <c r="K149" s="23"/>
    </row>
    <row r="150" spans="1:11" ht="15.75">
      <c r="A150" s="108"/>
      <c r="B150" s="115"/>
      <c r="C150" s="114"/>
      <c r="D150" s="112"/>
      <c r="E150" s="113"/>
      <c r="F150" s="114"/>
      <c r="G150" s="114"/>
      <c r="H150" s="23"/>
      <c r="I150" s="116"/>
      <c r="J150" s="116"/>
      <c r="K150" s="23"/>
    </row>
    <row r="151" spans="1:11" ht="15.75">
      <c r="A151" s="108"/>
      <c r="B151" s="115"/>
      <c r="C151" s="114"/>
      <c r="D151" s="112"/>
      <c r="E151" s="113"/>
      <c r="F151" s="114"/>
      <c r="G151" s="114"/>
      <c r="H151" s="23"/>
      <c r="I151" s="116"/>
      <c r="J151" s="116"/>
      <c r="K151" s="23"/>
    </row>
    <row r="152" spans="1:11" ht="15">
      <c r="A152" s="23"/>
      <c r="B152" s="23"/>
      <c r="C152" s="23"/>
      <c r="D152" s="23"/>
      <c r="E152" s="23"/>
      <c r="F152" s="23"/>
      <c r="G152" s="23"/>
      <c r="H152" s="23"/>
      <c r="I152" s="116"/>
      <c r="J152" s="116"/>
      <c r="K152" s="23"/>
    </row>
    <row r="153" spans="1:11" ht="15">
      <c r="A153" s="23"/>
      <c r="B153" s="23"/>
      <c r="C153" s="23"/>
      <c r="D153" s="23"/>
      <c r="E153" s="23"/>
      <c r="F153" s="23"/>
      <c r="G153" s="23"/>
      <c r="H153" s="23"/>
      <c r="I153" s="116"/>
      <c r="J153" s="116"/>
      <c r="K153" s="23"/>
    </row>
    <row r="154" spans="1:11" ht="15">
      <c r="A154" s="23"/>
      <c r="B154" s="23"/>
      <c r="C154" s="23"/>
      <c r="D154" s="23"/>
      <c r="E154" s="23"/>
      <c r="F154" s="23"/>
      <c r="G154" s="23"/>
      <c r="H154" s="23"/>
      <c r="I154" s="116"/>
      <c r="J154" s="116"/>
      <c r="K154" s="23"/>
    </row>
    <row r="155" spans="1:11" ht="15">
      <c r="A155" s="23"/>
      <c r="B155" s="23"/>
      <c r="C155" s="23"/>
      <c r="D155" s="23"/>
      <c r="E155" s="23"/>
      <c r="F155" s="23"/>
      <c r="G155" s="23"/>
      <c r="H155" s="23"/>
      <c r="I155" s="116"/>
      <c r="J155" s="116"/>
      <c r="K155" s="23"/>
    </row>
    <row r="156" spans="1:11" ht="15">
      <c r="A156" s="107"/>
      <c r="B156" s="23"/>
      <c r="C156" s="23"/>
      <c r="D156" s="23"/>
      <c r="E156" s="23"/>
      <c r="F156" s="23"/>
      <c r="G156" s="23"/>
      <c r="H156" s="23"/>
      <c r="I156" s="116"/>
      <c r="J156" s="116"/>
      <c r="K156" s="23"/>
    </row>
    <row r="157" spans="1:11" ht="15">
      <c r="A157" s="23"/>
      <c r="B157" s="23"/>
      <c r="C157" s="23"/>
      <c r="D157" s="23"/>
      <c r="E157" s="23"/>
      <c r="F157" s="23"/>
      <c r="G157" s="23"/>
      <c r="H157" s="23"/>
      <c r="I157" s="116"/>
      <c r="J157" s="116"/>
      <c r="K157" s="23"/>
    </row>
    <row r="158" spans="1:11" ht="15">
      <c r="A158" s="23"/>
      <c r="B158" s="23"/>
      <c r="C158" s="23"/>
      <c r="D158" s="23"/>
      <c r="E158" s="23"/>
      <c r="F158" s="23"/>
      <c r="G158" s="23"/>
      <c r="H158" s="23"/>
      <c r="I158" s="116"/>
      <c r="J158" s="116"/>
      <c r="K158" s="23"/>
    </row>
    <row r="159" spans="1:11" ht="15">
      <c r="A159" s="23"/>
      <c r="B159" s="23"/>
      <c r="C159" s="23"/>
      <c r="D159" s="23"/>
      <c r="E159" s="23"/>
      <c r="F159" s="23"/>
      <c r="G159" s="23"/>
      <c r="H159" s="23"/>
      <c r="I159" s="116"/>
      <c r="J159" s="116"/>
      <c r="K159" s="23"/>
    </row>
    <row r="160" spans="1:11" ht="15">
      <c r="A160" s="23"/>
      <c r="B160" s="23"/>
      <c r="C160" s="23"/>
      <c r="D160" s="23"/>
      <c r="E160" s="23"/>
      <c r="F160" s="23"/>
      <c r="G160" s="23"/>
      <c r="H160" s="23"/>
      <c r="I160" s="116"/>
      <c r="J160" s="116"/>
      <c r="K160" s="23"/>
    </row>
    <row r="161" spans="1:11" ht="15">
      <c r="A161" s="23"/>
      <c r="B161" s="23"/>
      <c r="C161" s="23"/>
      <c r="D161" s="118"/>
      <c r="E161" s="23"/>
      <c r="F161" s="23"/>
      <c r="G161" s="23"/>
      <c r="H161" s="23"/>
      <c r="I161" s="116"/>
      <c r="J161" s="116"/>
      <c r="K161" s="23"/>
    </row>
    <row r="162" spans="1:11" ht="15">
      <c r="A162" s="23"/>
      <c r="B162" s="23"/>
      <c r="C162" s="23"/>
      <c r="D162" s="23"/>
      <c r="E162" s="23"/>
      <c r="F162" s="23"/>
      <c r="G162" s="23"/>
      <c r="H162" s="23"/>
      <c r="I162" s="116"/>
      <c r="J162" s="116"/>
      <c r="K162" s="23"/>
    </row>
  </sheetData>
  <sheetProtection/>
  <mergeCells count="75">
    <mergeCell ref="C2:I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I87:J87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I97:J97"/>
    <mergeCell ref="I98:J98"/>
    <mergeCell ref="I99:J99"/>
    <mergeCell ref="I100:J100"/>
    <mergeCell ref="I101:J101"/>
    <mergeCell ref="I102:J102"/>
    <mergeCell ref="I103:J103"/>
    <mergeCell ref="I104:J104"/>
    <mergeCell ref="I105:J105"/>
    <mergeCell ref="I106:J106"/>
    <mergeCell ref="I107:J107"/>
    <mergeCell ref="I108:J108"/>
    <mergeCell ref="I109:J109"/>
    <mergeCell ref="I110:J110"/>
    <mergeCell ref="I111:J111"/>
    <mergeCell ref="I112:J112"/>
    <mergeCell ref="I113:J113"/>
    <mergeCell ref="I114:J11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23:J123"/>
    <mergeCell ref="I124:J124"/>
    <mergeCell ref="I125:J125"/>
    <mergeCell ref="I126:J126"/>
    <mergeCell ref="I127:J127"/>
    <mergeCell ref="I134:J134"/>
    <mergeCell ref="I135:J135"/>
    <mergeCell ref="I136:J136"/>
    <mergeCell ref="I128:J128"/>
    <mergeCell ref="I129:J129"/>
    <mergeCell ref="I130:J130"/>
    <mergeCell ref="I131:J131"/>
    <mergeCell ref="I132:J132"/>
    <mergeCell ref="I133:J133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6.8515625" style="104" customWidth="1"/>
    <col min="3" max="3" width="16.00390625" style="104" customWidth="1"/>
    <col min="6" max="6" width="15.7109375" style="0" customWidth="1"/>
    <col min="7" max="7" width="16.140625" style="0" customWidth="1"/>
    <col min="8" max="8" width="16.140625" style="104" customWidth="1"/>
  </cols>
  <sheetData>
    <row r="1" spans="1:8" ht="48.75" customHeight="1">
      <c r="A1" s="202" t="s">
        <v>276</v>
      </c>
      <c r="B1" s="203" t="s">
        <v>80</v>
      </c>
      <c r="C1" s="104" t="s">
        <v>277</v>
      </c>
      <c r="D1" s="210"/>
      <c r="F1" s="202" t="s">
        <v>276</v>
      </c>
      <c r="G1" s="203" t="s">
        <v>80</v>
      </c>
      <c r="H1" s="104" t="s">
        <v>277</v>
      </c>
    </row>
    <row r="2" spans="1:8" ht="15">
      <c r="A2" t="s">
        <v>278</v>
      </c>
      <c r="B2" s="205">
        <v>4300</v>
      </c>
      <c r="C2" s="204">
        <v>4000</v>
      </c>
      <c r="D2" s="210"/>
      <c r="F2" t="s">
        <v>288</v>
      </c>
      <c r="G2" s="208">
        <v>3900</v>
      </c>
      <c r="H2" s="204">
        <v>3600</v>
      </c>
    </row>
    <row r="3" spans="1:8" ht="15">
      <c r="A3" t="s">
        <v>279</v>
      </c>
      <c r="B3" s="206">
        <v>4800</v>
      </c>
      <c r="C3" s="204">
        <v>4000</v>
      </c>
      <c r="D3" s="210"/>
      <c r="F3" t="s">
        <v>289</v>
      </c>
      <c r="G3" s="209">
        <v>4260</v>
      </c>
      <c r="H3" s="204">
        <v>4000</v>
      </c>
    </row>
    <row r="4" spans="1:8" ht="15">
      <c r="A4" t="s">
        <v>280</v>
      </c>
      <c r="B4" s="206">
        <v>5300</v>
      </c>
      <c r="C4" s="204">
        <v>4000</v>
      </c>
      <c r="D4" s="210"/>
      <c r="F4" t="s">
        <v>290</v>
      </c>
      <c r="G4" s="209">
        <v>4660</v>
      </c>
      <c r="H4" s="204">
        <v>4000</v>
      </c>
    </row>
    <row r="5" spans="1:8" ht="15">
      <c r="A5" t="s">
        <v>241</v>
      </c>
      <c r="B5" s="206">
        <v>5460</v>
      </c>
      <c r="C5" s="204">
        <v>4000</v>
      </c>
      <c r="D5" s="210"/>
      <c r="F5" t="s">
        <v>291</v>
      </c>
      <c r="G5" s="209">
        <v>5260</v>
      </c>
      <c r="H5" s="204">
        <v>4000</v>
      </c>
    </row>
    <row r="6" spans="1:8" ht="15">
      <c r="A6" t="s">
        <v>242</v>
      </c>
      <c r="B6" s="206">
        <v>5760</v>
      </c>
      <c r="C6" s="204">
        <v>4000</v>
      </c>
      <c r="D6" s="210"/>
      <c r="F6" t="s">
        <v>292</v>
      </c>
      <c r="G6" s="209">
        <v>5460</v>
      </c>
      <c r="H6" s="204">
        <v>4000</v>
      </c>
    </row>
    <row r="7" spans="1:8" ht="15">
      <c r="A7" t="s">
        <v>243</v>
      </c>
      <c r="B7" s="206">
        <v>5760</v>
      </c>
      <c r="C7" s="204">
        <v>4000</v>
      </c>
      <c r="D7" s="210"/>
      <c r="F7" t="s">
        <v>293</v>
      </c>
      <c r="G7" s="209">
        <v>5460</v>
      </c>
      <c r="H7" s="204">
        <v>4000</v>
      </c>
    </row>
    <row r="8" spans="1:8" ht="15">
      <c r="A8" t="s">
        <v>244</v>
      </c>
      <c r="B8" s="206">
        <v>5760</v>
      </c>
      <c r="C8" s="204">
        <v>4000</v>
      </c>
      <c r="D8" s="210"/>
      <c r="F8" t="s">
        <v>294</v>
      </c>
      <c r="G8" s="209">
        <v>5460</v>
      </c>
      <c r="H8" s="204">
        <v>4000</v>
      </c>
    </row>
    <row r="9" spans="1:8" ht="15">
      <c r="A9" t="s">
        <v>245</v>
      </c>
      <c r="B9" s="206">
        <v>5760</v>
      </c>
      <c r="C9" s="204">
        <v>4000</v>
      </c>
      <c r="D9" s="210"/>
      <c r="F9" t="s">
        <v>295</v>
      </c>
      <c r="G9" s="209">
        <v>5460</v>
      </c>
      <c r="H9" s="204">
        <v>4000</v>
      </c>
    </row>
    <row r="10" spans="1:8" ht="15">
      <c r="A10" t="s">
        <v>246</v>
      </c>
      <c r="B10" s="206">
        <v>5760</v>
      </c>
      <c r="C10" s="204">
        <v>4000</v>
      </c>
      <c r="D10" s="210"/>
      <c r="F10" t="s">
        <v>296</v>
      </c>
      <c r="G10" s="209">
        <v>5460</v>
      </c>
      <c r="H10" s="204">
        <v>4000</v>
      </c>
    </row>
    <row r="11" spans="1:8" ht="15">
      <c r="A11" t="s">
        <v>247</v>
      </c>
      <c r="B11" s="206">
        <v>5760</v>
      </c>
      <c r="C11" s="204">
        <v>4000</v>
      </c>
      <c r="D11" s="210"/>
      <c r="F11" t="s">
        <v>297</v>
      </c>
      <c r="G11" s="209">
        <v>5460</v>
      </c>
      <c r="H11" s="204">
        <v>4000</v>
      </c>
    </row>
    <row r="12" spans="1:8" ht="15">
      <c r="A12" t="s">
        <v>281</v>
      </c>
      <c r="B12" s="206">
        <v>5760</v>
      </c>
      <c r="C12" s="204">
        <v>4000</v>
      </c>
      <c r="D12" s="210"/>
      <c r="F12" t="s">
        <v>298</v>
      </c>
      <c r="G12" s="209">
        <v>5460</v>
      </c>
      <c r="H12" s="204">
        <v>4000</v>
      </c>
    </row>
    <row r="13" spans="1:8" ht="15">
      <c r="A13" t="s">
        <v>282</v>
      </c>
      <c r="B13" s="206">
        <v>5760</v>
      </c>
      <c r="C13" s="204">
        <v>4000</v>
      </c>
      <c r="D13" s="210"/>
      <c r="F13" t="s">
        <v>299</v>
      </c>
      <c r="G13" s="209">
        <v>5460</v>
      </c>
      <c r="H13" s="204">
        <v>4000</v>
      </c>
    </row>
    <row r="14" spans="1:8" ht="15">
      <c r="A14" t="s">
        <v>248</v>
      </c>
      <c r="B14" s="206">
        <v>5760</v>
      </c>
      <c r="C14" s="204">
        <v>4000</v>
      </c>
      <c r="D14" s="210"/>
      <c r="F14" t="s">
        <v>300</v>
      </c>
      <c r="G14" s="209">
        <v>5460</v>
      </c>
      <c r="H14" s="204">
        <v>4000</v>
      </c>
    </row>
    <row r="15" spans="1:8" ht="15">
      <c r="A15" t="s">
        <v>249</v>
      </c>
      <c r="B15" s="206">
        <v>5260</v>
      </c>
      <c r="C15" s="204">
        <v>4000</v>
      </c>
      <c r="D15" s="210"/>
      <c r="F15" t="s">
        <v>301</v>
      </c>
      <c r="G15" s="209">
        <v>4760</v>
      </c>
      <c r="H15" s="204">
        <v>4000</v>
      </c>
    </row>
    <row r="16" spans="1:8" ht="15">
      <c r="A16" t="s">
        <v>250</v>
      </c>
      <c r="B16" s="206">
        <v>4160</v>
      </c>
      <c r="C16" s="204">
        <v>3900</v>
      </c>
      <c r="D16" s="210"/>
      <c r="F16" t="s">
        <v>302</v>
      </c>
      <c r="G16" s="209">
        <v>4160</v>
      </c>
      <c r="H16" s="204">
        <v>3900</v>
      </c>
    </row>
    <row r="17" spans="1:8" ht="15">
      <c r="A17" t="s">
        <v>251</v>
      </c>
      <c r="B17" s="206">
        <v>3560</v>
      </c>
      <c r="C17" s="204">
        <v>3300</v>
      </c>
      <c r="D17" s="210"/>
      <c r="F17" t="s">
        <v>303</v>
      </c>
      <c r="G17" s="209">
        <v>3400</v>
      </c>
      <c r="H17" s="204">
        <v>3100</v>
      </c>
    </row>
    <row r="18" spans="1:6" ht="22.5">
      <c r="A18" s="207" t="s">
        <v>284</v>
      </c>
      <c r="D18" s="210"/>
      <c r="F18" s="207" t="s">
        <v>304</v>
      </c>
    </row>
    <row r="19" spans="1:8" ht="18">
      <c r="A19" s="289" t="s">
        <v>283</v>
      </c>
      <c r="B19" s="289"/>
      <c r="C19" s="289"/>
      <c r="D19" s="210"/>
      <c r="F19" s="289" t="s">
        <v>283</v>
      </c>
      <c r="G19" s="289"/>
      <c r="H19" s="289"/>
    </row>
    <row r="20" ht="15">
      <c r="D20" s="210"/>
    </row>
    <row r="21" ht="15">
      <c r="D21" s="210"/>
    </row>
    <row r="22" ht="15">
      <c r="D22" s="210"/>
    </row>
    <row r="23" ht="15">
      <c r="D23" s="210"/>
    </row>
    <row r="24" spans="1:4" ht="22.5">
      <c r="A24" s="207"/>
      <c r="D24" s="210"/>
    </row>
    <row r="25" spans="1:8" ht="48.75" customHeight="1">
      <c r="A25" s="202" t="s">
        <v>276</v>
      </c>
      <c r="B25" s="203" t="s">
        <v>80</v>
      </c>
      <c r="C25" s="104" t="s">
        <v>277</v>
      </c>
      <c r="D25" s="210"/>
      <c r="F25" s="202" t="s">
        <v>276</v>
      </c>
      <c r="G25" s="203" t="s">
        <v>80</v>
      </c>
      <c r="H25" s="104" t="s">
        <v>277</v>
      </c>
    </row>
    <row r="26" spans="1:8" ht="15">
      <c r="A26" t="s">
        <v>278</v>
      </c>
      <c r="B26" s="205">
        <v>3700</v>
      </c>
      <c r="C26" s="204">
        <v>3400</v>
      </c>
      <c r="D26" s="210"/>
      <c r="F26" t="s">
        <v>288</v>
      </c>
      <c r="G26" s="208">
        <v>3300</v>
      </c>
      <c r="H26" s="204">
        <v>3000</v>
      </c>
    </row>
    <row r="27" spans="1:8" ht="15">
      <c r="A27" t="s">
        <v>279</v>
      </c>
      <c r="B27" s="206">
        <v>3900</v>
      </c>
      <c r="C27" s="204">
        <v>3600</v>
      </c>
      <c r="D27" s="210"/>
      <c r="F27" t="s">
        <v>289</v>
      </c>
      <c r="G27" s="209">
        <v>3660</v>
      </c>
      <c r="H27" s="204">
        <v>3400</v>
      </c>
    </row>
    <row r="28" spans="1:8" ht="15">
      <c r="A28" t="s">
        <v>280</v>
      </c>
      <c r="B28" s="206">
        <v>4200</v>
      </c>
      <c r="C28" s="204">
        <v>3900</v>
      </c>
      <c r="D28" s="210"/>
      <c r="F28" t="s">
        <v>290</v>
      </c>
      <c r="G28" s="209">
        <v>3860</v>
      </c>
      <c r="H28" s="204">
        <v>3600</v>
      </c>
    </row>
    <row r="29" spans="1:8" ht="15">
      <c r="A29" t="s">
        <v>241</v>
      </c>
      <c r="B29" s="206">
        <v>4300</v>
      </c>
      <c r="C29" s="204">
        <v>4000</v>
      </c>
      <c r="D29" s="210"/>
      <c r="F29" t="s">
        <v>291</v>
      </c>
      <c r="G29" s="209">
        <v>4160</v>
      </c>
      <c r="H29" s="204">
        <v>3900</v>
      </c>
    </row>
    <row r="30" spans="1:8" ht="15">
      <c r="A30" t="s">
        <v>242</v>
      </c>
      <c r="B30" s="206">
        <v>4560</v>
      </c>
      <c r="C30" s="204">
        <v>4000</v>
      </c>
      <c r="D30" s="210"/>
      <c r="F30" t="s">
        <v>292</v>
      </c>
      <c r="G30" s="209">
        <v>4260</v>
      </c>
      <c r="H30" s="204">
        <v>4000</v>
      </c>
    </row>
    <row r="31" spans="1:8" ht="15">
      <c r="A31" t="s">
        <v>243</v>
      </c>
      <c r="B31" s="206">
        <v>4560</v>
      </c>
      <c r="C31" s="204">
        <v>4000</v>
      </c>
      <c r="D31" s="210"/>
      <c r="F31" t="s">
        <v>293</v>
      </c>
      <c r="G31" s="209">
        <v>4260</v>
      </c>
      <c r="H31" s="204">
        <v>4000</v>
      </c>
    </row>
    <row r="32" spans="1:8" ht="15">
      <c r="A32" t="s">
        <v>244</v>
      </c>
      <c r="B32" s="206">
        <v>4560</v>
      </c>
      <c r="C32" s="204">
        <v>4000</v>
      </c>
      <c r="D32" s="210"/>
      <c r="F32" t="s">
        <v>294</v>
      </c>
      <c r="G32" s="209">
        <v>4260</v>
      </c>
      <c r="H32" s="204">
        <v>4000</v>
      </c>
    </row>
    <row r="33" spans="1:8" ht="15">
      <c r="A33" t="s">
        <v>245</v>
      </c>
      <c r="B33" s="206">
        <v>4560</v>
      </c>
      <c r="C33" s="204">
        <v>4000</v>
      </c>
      <c r="D33" s="210"/>
      <c r="F33" t="s">
        <v>295</v>
      </c>
      <c r="G33" s="209">
        <v>4260</v>
      </c>
      <c r="H33" s="204">
        <v>4000</v>
      </c>
    </row>
    <row r="34" spans="1:8" ht="15">
      <c r="A34" t="s">
        <v>246</v>
      </c>
      <c r="B34" s="206">
        <v>4560</v>
      </c>
      <c r="C34" s="204">
        <v>4000</v>
      </c>
      <c r="D34" s="210"/>
      <c r="F34" t="s">
        <v>296</v>
      </c>
      <c r="G34" s="209">
        <v>4260</v>
      </c>
      <c r="H34" s="204">
        <v>4000</v>
      </c>
    </row>
    <row r="35" spans="1:8" ht="15">
      <c r="A35" t="s">
        <v>247</v>
      </c>
      <c r="B35" s="206">
        <v>4560</v>
      </c>
      <c r="C35" s="204">
        <v>4000</v>
      </c>
      <c r="D35" s="210"/>
      <c r="F35" t="s">
        <v>297</v>
      </c>
      <c r="G35" s="209">
        <v>4260</v>
      </c>
      <c r="H35" s="204">
        <v>4000</v>
      </c>
    </row>
    <row r="36" spans="1:8" ht="15">
      <c r="A36" t="s">
        <v>281</v>
      </c>
      <c r="B36" s="206">
        <v>4560</v>
      </c>
      <c r="C36" s="204">
        <v>4000</v>
      </c>
      <c r="D36" s="210"/>
      <c r="F36" t="s">
        <v>298</v>
      </c>
      <c r="G36" s="209">
        <v>4260</v>
      </c>
      <c r="H36" s="204">
        <v>4000</v>
      </c>
    </row>
    <row r="37" spans="1:8" ht="15">
      <c r="A37" t="s">
        <v>282</v>
      </c>
      <c r="B37" s="206">
        <v>4560</v>
      </c>
      <c r="C37" s="204">
        <v>4000</v>
      </c>
      <c r="D37" s="210"/>
      <c r="F37" t="s">
        <v>299</v>
      </c>
      <c r="G37" s="209">
        <v>4260</v>
      </c>
      <c r="H37" s="204">
        <v>4000</v>
      </c>
    </row>
    <row r="38" spans="1:8" ht="15">
      <c r="A38" t="s">
        <v>248</v>
      </c>
      <c r="B38" s="206">
        <v>4560</v>
      </c>
      <c r="C38" s="204">
        <v>4000</v>
      </c>
      <c r="D38" s="210"/>
      <c r="F38" t="s">
        <v>300</v>
      </c>
      <c r="G38" s="209">
        <v>4260</v>
      </c>
      <c r="H38" s="204">
        <v>4000</v>
      </c>
    </row>
    <row r="39" spans="1:8" ht="15">
      <c r="A39" t="s">
        <v>249</v>
      </c>
      <c r="B39" s="206">
        <v>4200</v>
      </c>
      <c r="C39" s="204">
        <v>3900</v>
      </c>
      <c r="D39" s="210"/>
      <c r="F39" t="s">
        <v>301</v>
      </c>
      <c r="G39" s="209">
        <v>3900</v>
      </c>
      <c r="H39" s="204">
        <v>3600</v>
      </c>
    </row>
    <row r="40" spans="1:8" ht="15">
      <c r="A40" t="s">
        <v>250</v>
      </c>
      <c r="B40" s="206">
        <v>3600</v>
      </c>
      <c r="C40" s="204">
        <v>3300</v>
      </c>
      <c r="D40" s="210"/>
      <c r="F40" t="s">
        <v>302</v>
      </c>
      <c r="G40" s="209">
        <v>3560</v>
      </c>
      <c r="H40" s="204">
        <v>3300</v>
      </c>
    </row>
    <row r="41" spans="1:8" ht="15">
      <c r="A41" t="s">
        <v>251</v>
      </c>
      <c r="B41" s="206">
        <v>2960</v>
      </c>
      <c r="C41" s="204">
        <v>2700</v>
      </c>
      <c r="D41" s="210"/>
      <c r="F41" t="s">
        <v>303</v>
      </c>
      <c r="G41" s="209">
        <v>2860</v>
      </c>
      <c r="H41" s="204">
        <v>2600</v>
      </c>
    </row>
    <row r="42" spans="1:6" ht="22.5">
      <c r="A42" s="207" t="s">
        <v>284</v>
      </c>
      <c r="D42" s="210"/>
      <c r="F42" s="207" t="s">
        <v>304</v>
      </c>
    </row>
    <row r="43" spans="1:8" ht="18">
      <c r="A43" s="289" t="s">
        <v>285</v>
      </c>
      <c r="B43" s="289"/>
      <c r="C43" s="289"/>
      <c r="D43" s="210"/>
      <c r="F43" s="289" t="s">
        <v>285</v>
      </c>
      <c r="G43" s="289"/>
      <c r="H43" s="289"/>
    </row>
    <row r="44" ht="15">
      <c r="D44" s="210"/>
    </row>
    <row r="45" ht="15">
      <c r="D45" s="210"/>
    </row>
    <row r="46" spans="1:8" ht="48.75" customHeight="1">
      <c r="A46" s="202" t="s">
        <v>276</v>
      </c>
      <c r="B46" s="203" t="s">
        <v>80</v>
      </c>
      <c r="C46" s="104" t="s">
        <v>277</v>
      </c>
      <c r="D46" s="210"/>
      <c r="F46" s="202" t="s">
        <v>276</v>
      </c>
      <c r="G46" s="203" t="s">
        <v>80</v>
      </c>
      <c r="H46" s="104" t="s">
        <v>277</v>
      </c>
    </row>
    <row r="47" spans="1:8" ht="15">
      <c r="A47" t="s">
        <v>278</v>
      </c>
      <c r="B47" s="205">
        <v>3100</v>
      </c>
      <c r="C47" s="204">
        <v>2800</v>
      </c>
      <c r="D47" s="210"/>
      <c r="F47" t="s">
        <v>288</v>
      </c>
      <c r="G47" s="209">
        <v>2700</v>
      </c>
      <c r="H47" s="204">
        <v>2400</v>
      </c>
    </row>
    <row r="48" spans="1:8" ht="15">
      <c r="A48" t="s">
        <v>279</v>
      </c>
      <c r="B48" s="206">
        <v>3300</v>
      </c>
      <c r="C48" s="204">
        <v>3000</v>
      </c>
      <c r="D48" s="210"/>
      <c r="F48" t="s">
        <v>289</v>
      </c>
      <c r="G48" s="209">
        <v>3060</v>
      </c>
      <c r="H48" s="204">
        <v>2800</v>
      </c>
    </row>
    <row r="49" spans="1:8" ht="15">
      <c r="A49" t="s">
        <v>280</v>
      </c>
      <c r="B49" s="206">
        <v>3600</v>
      </c>
      <c r="C49" s="204">
        <v>3300</v>
      </c>
      <c r="D49" s="210"/>
      <c r="F49" t="s">
        <v>290</v>
      </c>
      <c r="G49" s="209">
        <v>3260</v>
      </c>
      <c r="H49" s="204">
        <v>3000</v>
      </c>
    </row>
    <row r="50" spans="1:8" ht="15">
      <c r="A50" t="s">
        <v>241</v>
      </c>
      <c r="B50" s="206">
        <v>3700</v>
      </c>
      <c r="C50" s="204">
        <v>3400</v>
      </c>
      <c r="D50" s="210"/>
      <c r="F50" t="s">
        <v>291</v>
      </c>
      <c r="G50" s="209">
        <v>3560</v>
      </c>
      <c r="H50" s="204">
        <v>3300</v>
      </c>
    </row>
    <row r="51" spans="1:8" ht="15">
      <c r="A51" t="s">
        <v>242</v>
      </c>
      <c r="B51" s="206">
        <v>3800</v>
      </c>
      <c r="C51" s="204">
        <v>3500</v>
      </c>
      <c r="D51" s="210"/>
      <c r="F51" t="s">
        <v>292</v>
      </c>
      <c r="G51" s="209">
        <v>3660</v>
      </c>
      <c r="H51" s="204">
        <v>3400</v>
      </c>
    </row>
    <row r="52" spans="1:8" ht="15">
      <c r="A52" t="s">
        <v>243</v>
      </c>
      <c r="B52" s="206">
        <v>3800</v>
      </c>
      <c r="C52" s="204">
        <v>3500</v>
      </c>
      <c r="D52" s="210"/>
      <c r="F52" t="s">
        <v>293</v>
      </c>
      <c r="G52" s="209">
        <v>3660</v>
      </c>
      <c r="H52" s="204">
        <v>3400</v>
      </c>
    </row>
    <row r="53" spans="1:8" ht="15">
      <c r="A53" t="s">
        <v>244</v>
      </c>
      <c r="B53" s="206">
        <v>3800</v>
      </c>
      <c r="C53" s="204">
        <v>3500</v>
      </c>
      <c r="D53" s="210"/>
      <c r="F53" t="s">
        <v>294</v>
      </c>
      <c r="G53" s="209">
        <v>3660</v>
      </c>
      <c r="H53" s="204">
        <v>3400</v>
      </c>
    </row>
    <row r="54" spans="1:8" ht="15">
      <c r="A54" t="s">
        <v>245</v>
      </c>
      <c r="B54" s="206">
        <v>3800</v>
      </c>
      <c r="C54" s="204">
        <v>3500</v>
      </c>
      <c r="D54" s="210"/>
      <c r="F54" t="s">
        <v>295</v>
      </c>
      <c r="G54" s="209">
        <v>3660</v>
      </c>
      <c r="H54" s="204">
        <v>3400</v>
      </c>
    </row>
    <row r="55" spans="1:8" ht="15">
      <c r="A55" t="s">
        <v>246</v>
      </c>
      <c r="B55" s="206">
        <v>3800</v>
      </c>
      <c r="C55" s="204">
        <v>3500</v>
      </c>
      <c r="D55" s="210"/>
      <c r="F55" t="s">
        <v>296</v>
      </c>
      <c r="G55" s="209">
        <v>3660</v>
      </c>
      <c r="H55" s="204">
        <v>3400</v>
      </c>
    </row>
    <row r="56" spans="1:8" ht="15">
      <c r="A56" t="s">
        <v>247</v>
      </c>
      <c r="B56" s="206">
        <v>3800</v>
      </c>
      <c r="C56" s="204">
        <v>3500</v>
      </c>
      <c r="D56" s="210"/>
      <c r="F56" t="s">
        <v>297</v>
      </c>
      <c r="G56" s="209">
        <v>3660</v>
      </c>
      <c r="H56" s="204">
        <v>3400</v>
      </c>
    </row>
    <row r="57" spans="1:8" ht="15">
      <c r="A57" t="s">
        <v>281</v>
      </c>
      <c r="B57" s="206">
        <v>3800</v>
      </c>
      <c r="C57" s="204">
        <v>3500</v>
      </c>
      <c r="D57" s="210"/>
      <c r="F57" t="s">
        <v>298</v>
      </c>
      <c r="G57" s="209">
        <v>3660</v>
      </c>
      <c r="H57" s="204">
        <v>3400</v>
      </c>
    </row>
    <row r="58" spans="1:8" ht="15">
      <c r="A58" t="s">
        <v>282</v>
      </c>
      <c r="B58" s="206">
        <v>3800</v>
      </c>
      <c r="C58" s="204">
        <v>3500</v>
      </c>
      <c r="D58" s="210"/>
      <c r="F58" t="s">
        <v>299</v>
      </c>
      <c r="G58" s="209">
        <v>3660</v>
      </c>
      <c r="H58" s="204">
        <v>3400</v>
      </c>
    </row>
    <row r="59" spans="1:8" ht="15">
      <c r="A59" t="s">
        <v>248</v>
      </c>
      <c r="B59" s="206">
        <v>3800</v>
      </c>
      <c r="C59" s="204">
        <v>3500</v>
      </c>
      <c r="D59" s="210"/>
      <c r="F59" t="s">
        <v>300</v>
      </c>
      <c r="G59" s="209">
        <v>3660</v>
      </c>
      <c r="H59" s="204">
        <v>3400</v>
      </c>
    </row>
    <row r="60" spans="1:8" ht="15">
      <c r="A60" t="s">
        <v>249</v>
      </c>
      <c r="B60" s="206">
        <v>3500</v>
      </c>
      <c r="C60" s="204">
        <v>3300</v>
      </c>
      <c r="D60" s="210"/>
      <c r="F60" t="s">
        <v>301</v>
      </c>
      <c r="G60" s="209">
        <v>3300</v>
      </c>
      <c r="H60" s="204">
        <v>3000</v>
      </c>
    </row>
    <row r="61" spans="1:8" ht="15">
      <c r="A61" t="s">
        <v>250</v>
      </c>
      <c r="B61" s="206">
        <v>3000</v>
      </c>
      <c r="C61" s="204">
        <v>2700</v>
      </c>
      <c r="D61" s="210"/>
      <c r="F61" t="s">
        <v>302</v>
      </c>
      <c r="G61" s="209">
        <v>2960</v>
      </c>
      <c r="H61" s="204">
        <v>2700</v>
      </c>
    </row>
    <row r="62" spans="1:8" ht="15">
      <c r="A62" t="s">
        <v>251</v>
      </c>
      <c r="B62" s="206">
        <v>2400</v>
      </c>
      <c r="C62" s="204">
        <v>2100</v>
      </c>
      <c r="D62" s="210"/>
      <c r="F62" t="s">
        <v>303</v>
      </c>
      <c r="G62" s="209">
        <v>2200</v>
      </c>
      <c r="H62" s="204">
        <v>1900</v>
      </c>
    </row>
    <row r="63" spans="1:6" ht="22.5">
      <c r="A63" s="207" t="s">
        <v>284</v>
      </c>
      <c r="D63" s="210"/>
      <c r="F63" s="207" t="s">
        <v>304</v>
      </c>
    </row>
    <row r="64" spans="1:8" ht="18">
      <c r="A64" s="289" t="s">
        <v>286</v>
      </c>
      <c r="B64" s="289"/>
      <c r="C64" s="289"/>
      <c r="D64" s="210"/>
      <c r="F64" s="289" t="s">
        <v>286</v>
      </c>
      <c r="G64" s="289"/>
      <c r="H64" s="289"/>
    </row>
    <row r="65" ht="15">
      <c r="D65" s="210"/>
    </row>
    <row r="66" ht="15">
      <c r="D66" s="210"/>
    </row>
    <row r="67" spans="1:8" ht="48.75" customHeight="1">
      <c r="A67" s="202" t="s">
        <v>276</v>
      </c>
      <c r="B67" s="203" t="s">
        <v>80</v>
      </c>
      <c r="C67" s="104" t="s">
        <v>277</v>
      </c>
      <c r="D67" s="210"/>
      <c r="F67" s="202" t="s">
        <v>276</v>
      </c>
      <c r="G67" s="203" t="s">
        <v>80</v>
      </c>
      <c r="H67" s="104" t="s">
        <v>277</v>
      </c>
    </row>
    <row r="68" spans="1:8" ht="15">
      <c r="A68" t="s">
        <v>278</v>
      </c>
      <c r="B68" s="208">
        <v>2060</v>
      </c>
      <c r="C68" s="204">
        <v>1700</v>
      </c>
      <c r="D68" s="210"/>
      <c r="F68" t="s">
        <v>288</v>
      </c>
      <c r="G68" s="208">
        <v>2060</v>
      </c>
      <c r="H68" s="204">
        <v>1700</v>
      </c>
    </row>
    <row r="69" spans="1:8" ht="15">
      <c r="A69" t="s">
        <v>279</v>
      </c>
      <c r="B69" s="209">
        <v>2060</v>
      </c>
      <c r="C69" s="204">
        <v>1700</v>
      </c>
      <c r="D69" s="210"/>
      <c r="F69" t="s">
        <v>289</v>
      </c>
      <c r="G69" s="209">
        <v>2060</v>
      </c>
      <c r="H69" s="204">
        <v>1700</v>
      </c>
    </row>
    <row r="70" spans="1:8" ht="15">
      <c r="A70" t="s">
        <v>280</v>
      </c>
      <c r="B70" s="209">
        <v>2060</v>
      </c>
      <c r="C70" s="204">
        <v>1700</v>
      </c>
      <c r="D70" s="210"/>
      <c r="F70" t="s">
        <v>290</v>
      </c>
      <c r="G70" s="209">
        <v>2060</v>
      </c>
      <c r="H70" s="204">
        <v>1700</v>
      </c>
    </row>
    <row r="71" spans="1:8" ht="15">
      <c r="A71" t="s">
        <v>241</v>
      </c>
      <c r="B71" s="209">
        <v>2060</v>
      </c>
      <c r="C71" s="204">
        <v>1700</v>
      </c>
      <c r="D71" s="210"/>
      <c r="F71" t="s">
        <v>291</v>
      </c>
      <c r="G71" s="209">
        <v>2060</v>
      </c>
      <c r="H71" s="204">
        <v>1700</v>
      </c>
    </row>
    <row r="72" spans="1:8" ht="15">
      <c r="A72" t="s">
        <v>242</v>
      </c>
      <c r="B72" s="209">
        <v>2060</v>
      </c>
      <c r="C72" s="204">
        <v>1700</v>
      </c>
      <c r="D72" s="210"/>
      <c r="F72" t="s">
        <v>292</v>
      </c>
      <c r="G72" s="209">
        <v>2060</v>
      </c>
      <c r="H72" s="204">
        <v>1700</v>
      </c>
    </row>
    <row r="73" spans="1:8" ht="15">
      <c r="A73" t="s">
        <v>243</v>
      </c>
      <c r="B73" s="209">
        <v>2060</v>
      </c>
      <c r="C73" s="204">
        <v>1700</v>
      </c>
      <c r="D73" s="210"/>
      <c r="F73" t="s">
        <v>293</v>
      </c>
      <c r="G73" s="209">
        <v>2060</v>
      </c>
      <c r="H73" s="204">
        <v>1700</v>
      </c>
    </row>
    <row r="74" spans="1:8" ht="15">
      <c r="A74" t="s">
        <v>244</v>
      </c>
      <c r="B74" s="209">
        <v>2060</v>
      </c>
      <c r="C74" s="204">
        <v>1700</v>
      </c>
      <c r="D74" s="210"/>
      <c r="F74" t="s">
        <v>294</v>
      </c>
      <c r="G74" s="209">
        <v>2060</v>
      </c>
      <c r="H74" s="204">
        <v>1700</v>
      </c>
    </row>
    <row r="75" spans="1:8" ht="15">
      <c r="A75" t="s">
        <v>245</v>
      </c>
      <c r="B75" s="209">
        <v>2060</v>
      </c>
      <c r="C75" s="204">
        <v>1700</v>
      </c>
      <c r="D75" s="210"/>
      <c r="F75" t="s">
        <v>295</v>
      </c>
      <c r="G75" s="209">
        <v>2060</v>
      </c>
      <c r="H75" s="204">
        <v>1700</v>
      </c>
    </row>
    <row r="76" spans="1:8" ht="15">
      <c r="A76" t="s">
        <v>246</v>
      </c>
      <c r="B76" s="209">
        <v>2060</v>
      </c>
      <c r="C76" s="204">
        <v>1700</v>
      </c>
      <c r="D76" s="210"/>
      <c r="F76" t="s">
        <v>296</v>
      </c>
      <c r="G76" s="209">
        <v>2060</v>
      </c>
      <c r="H76" s="204">
        <v>1700</v>
      </c>
    </row>
    <row r="77" spans="1:8" ht="15">
      <c r="A77" t="s">
        <v>247</v>
      </c>
      <c r="B77" s="209">
        <v>2060</v>
      </c>
      <c r="C77" s="204">
        <v>1700</v>
      </c>
      <c r="D77" s="210"/>
      <c r="F77" t="s">
        <v>297</v>
      </c>
      <c r="G77" s="209">
        <v>2060</v>
      </c>
      <c r="H77" s="204">
        <v>1700</v>
      </c>
    </row>
    <row r="78" spans="1:8" ht="15">
      <c r="A78" t="s">
        <v>281</v>
      </c>
      <c r="B78" s="209">
        <v>2060</v>
      </c>
      <c r="C78" s="204">
        <v>1700</v>
      </c>
      <c r="D78" s="210"/>
      <c r="F78" t="s">
        <v>298</v>
      </c>
      <c r="G78" s="209">
        <v>2060</v>
      </c>
      <c r="H78" s="204">
        <v>1700</v>
      </c>
    </row>
    <row r="79" spans="1:8" ht="15">
      <c r="A79" t="s">
        <v>282</v>
      </c>
      <c r="B79" s="209">
        <v>2060</v>
      </c>
      <c r="C79" s="204">
        <v>1700</v>
      </c>
      <c r="D79" s="210"/>
      <c r="F79" t="s">
        <v>299</v>
      </c>
      <c r="G79" s="209">
        <v>2060</v>
      </c>
      <c r="H79" s="204">
        <v>1700</v>
      </c>
    </row>
    <row r="80" spans="1:8" ht="15">
      <c r="A80" t="s">
        <v>248</v>
      </c>
      <c r="B80" s="209">
        <v>2060</v>
      </c>
      <c r="C80" s="204">
        <v>1700</v>
      </c>
      <c r="D80" s="210"/>
      <c r="F80" t="s">
        <v>300</v>
      </c>
      <c r="G80" s="209">
        <v>2060</v>
      </c>
      <c r="H80" s="204">
        <v>1700</v>
      </c>
    </row>
    <row r="81" spans="1:8" ht="15">
      <c r="A81" t="s">
        <v>249</v>
      </c>
      <c r="B81" s="209">
        <v>2060</v>
      </c>
      <c r="C81" s="204">
        <v>1700</v>
      </c>
      <c r="D81" s="210"/>
      <c r="F81" t="s">
        <v>301</v>
      </c>
      <c r="G81" s="209">
        <v>2060</v>
      </c>
      <c r="H81" s="204">
        <v>1700</v>
      </c>
    </row>
    <row r="82" spans="1:8" ht="15">
      <c r="A82" t="s">
        <v>250</v>
      </c>
      <c r="B82" s="209">
        <v>2060</v>
      </c>
      <c r="C82" s="204">
        <v>1700</v>
      </c>
      <c r="D82" s="210"/>
      <c r="F82" t="s">
        <v>302</v>
      </c>
      <c r="G82" s="209">
        <v>2060</v>
      </c>
      <c r="H82" s="204">
        <v>1700</v>
      </c>
    </row>
    <row r="83" spans="1:8" ht="15">
      <c r="A83" t="s">
        <v>251</v>
      </c>
      <c r="B83" s="209">
        <v>2060</v>
      </c>
      <c r="C83" s="204">
        <v>1700</v>
      </c>
      <c r="D83" s="210"/>
      <c r="F83" t="s">
        <v>303</v>
      </c>
      <c r="G83" s="209">
        <v>2060</v>
      </c>
      <c r="H83" s="204">
        <v>1700</v>
      </c>
    </row>
    <row r="84" spans="1:6" ht="22.5">
      <c r="A84" s="207" t="s">
        <v>284</v>
      </c>
      <c r="D84" s="210"/>
      <c r="F84" s="207" t="s">
        <v>304</v>
      </c>
    </row>
    <row r="85" spans="1:8" ht="18">
      <c r="A85" s="289" t="s">
        <v>287</v>
      </c>
      <c r="B85" s="289"/>
      <c r="C85" s="289"/>
      <c r="D85" s="210"/>
      <c r="F85" s="289" t="s">
        <v>287</v>
      </c>
      <c r="G85" s="289"/>
      <c r="H85" s="289"/>
    </row>
    <row r="86" ht="15">
      <c r="D86" s="210"/>
    </row>
    <row r="87" ht="15">
      <c r="D87" s="210"/>
    </row>
    <row r="88" ht="15">
      <c r="D88" s="210"/>
    </row>
    <row r="89" ht="22.5">
      <c r="F89" s="207"/>
    </row>
  </sheetData>
  <sheetProtection/>
  <mergeCells count="8">
    <mergeCell ref="F19:H19"/>
    <mergeCell ref="F43:H43"/>
    <mergeCell ref="F64:H64"/>
    <mergeCell ref="F85:H85"/>
    <mergeCell ref="A19:C19"/>
    <mergeCell ref="A43:C43"/>
    <mergeCell ref="A64:C64"/>
    <mergeCell ref="A85:C85"/>
  </mergeCells>
  <printOptions/>
  <pageMargins left="0.7086614173228347" right="0.7086614173228347" top="0.35" bottom="0.35" header="0.21" footer="0.17"/>
  <pageSetup horizontalDpi="600" verticalDpi="600"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6"/>
  <sheetViews>
    <sheetView zoomScalePageLayoutView="0" workbookViewId="0" topLeftCell="D1">
      <selection activeCell="AA23" sqref="AA23"/>
    </sheetView>
  </sheetViews>
  <sheetFormatPr defaultColWidth="9.140625" defaultRowHeight="15"/>
  <cols>
    <col min="1" max="1" width="11.8515625" style="0" customWidth="1"/>
    <col min="2" max="2" width="5.8515625" style="0" customWidth="1"/>
    <col min="3" max="3" width="7.140625" style="0" customWidth="1"/>
    <col min="4" max="4" width="8.57421875" style="0" customWidth="1"/>
    <col min="5" max="5" width="7.8515625" style="0" customWidth="1"/>
    <col min="6" max="6" width="10.57421875" style="0" customWidth="1"/>
    <col min="7" max="7" width="7.57421875" style="0" customWidth="1"/>
    <col min="8" max="8" width="8.421875" style="0" customWidth="1"/>
    <col min="9" max="9" width="10.140625" style="0" customWidth="1"/>
    <col min="10" max="10" width="8.140625" style="0" customWidth="1"/>
    <col min="12" max="12" width="7.28125" style="0" customWidth="1"/>
    <col min="13" max="13" width="7.140625" style="0" customWidth="1"/>
    <col min="14" max="14" width="8.57421875" style="0" customWidth="1"/>
    <col min="15" max="15" width="9.57421875" style="0" customWidth="1"/>
    <col min="16" max="16" width="8.00390625" style="0" customWidth="1"/>
    <col min="18" max="18" width="7.28125" style="0" customWidth="1"/>
    <col min="19" max="19" width="8.140625" style="0" customWidth="1"/>
    <col min="21" max="21" width="9.8515625" style="0" customWidth="1"/>
    <col min="22" max="22" width="7.8515625" style="0" customWidth="1"/>
    <col min="23" max="23" width="8.7109375" style="0" customWidth="1"/>
    <col min="24" max="24" width="7.57421875" style="0" customWidth="1"/>
    <col min="25" max="25" width="8.00390625" style="0" customWidth="1"/>
    <col min="27" max="27" width="10.28125" style="0" customWidth="1"/>
    <col min="31" max="31" width="7.7109375" style="0" customWidth="1"/>
    <col min="33" max="33" width="8.140625" style="0" customWidth="1"/>
  </cols>
  <sheetData>
    <row r="1" spans="1:33" ht="15.75" thickBot="1">
      <c r="A1" s="294" t="s">
        <v>276</v>
      </c>
      <c r="B1" s="296" t="s">
        <v>341</v>
      </c>
      <c r="C1" s="299" t="s">
        <v>342</v>
      </c>
      <c r="D1" s="300"/>
      <c r="E1" s="300"/>
      <c r="F1" s="300"/>
      <c r="G1" s="300"/>
      <c r="H1" s="300"/>
      <c r="I1" s="300"/>
      <c r="J1" s="290" t="s">
        <v>342</v>
      </c>
      <c r="K1" s="290"/>
      <c r="L1" s="290"/>
      <c r="M1" s="290"/>
      <c r="N1" s="290"/>
      <c r="O1" s="290"/>
      <c r="P1" s="290" t="s">
        <v>342</v>
      </c>
      <c r="Q1" s="290"/>
      <c r="R1" s="290"/>
      <c r="S1" s="290"/>
      <c r="T1" s="290"/>
      <c r="U1" s="290"/>
      <c r="V1" s="290" t="s">
        <v>342</v>
      </c>
      <c r="W1" s="290"/>
      <c r="X1" s="290"/>
      <c r="Y1" s="290"/>
      <c r="Z1" s="290"/>
      <c r="AA1" s="290"/>
      <c r="AB1" s="290" t="s">
        <v>342</v>
      </c>
      <c r="AC1" s="290"/>
      <c r="AD1" s="290"/>
      <c r="AE1" s="290"/>
      <c r="AF1" s="290"/>
      <c r="AG1" s="290"/>
    </row>
    <row r="2" spans="1:33" ht="15.75" thickBot="1">
      <c r="A2" s="295"/>
      <c r="B2" s="297"/>
      <c r="C2" s="219"/>
      <c r="D2" s="220"/>
      <c r="E2" s="220"/>
      <c r="F2" s="220" t="s">
        <v>343</v>
      </c>
      <c r="G2" s="220"/>
      <c r="H2" s="220"/>
      <c r="I2" s="221"/>
      <c r="J2" s="299" t="s">
        <v>344</v>
      </c>
      <c r="K2" s="300"/>
      <c r="L2" s="300"/>
      <c r="M2" s="300"/>
      <c r="N2" s="300"/>
      <c r="O2" s="301"/>
      <c r="P2" s="299" t="s">
        <v>345</v>
      </c>
      <c r="Q2" s="300"/>
      <c r="R2" s="300"/>
      <c r="S2" s="300"/>
      <c r="T2" s="300"/>
      <c r="U2" s="301"/>
      <c r="V2" s="299" t="s">
        <v>346</v>
      </c>
      <c r="W2" s="300"/>
      <c r="X2" s="300"/>
      <c r="Y2" s="300"/>
      <c r="Z2" s="300"/>
      <c r="AA2" s="301"/>
      <c r="AB2" s="291" t="s">
        <v>347</v>
      </c>
      <c r="AC2" s="292"/>
      <c r="AD2" s="292"/>
      <c r="AE2" s="292"/>
      <c r="AF2" s="292"/>
      <c r="AG2" s="293"/>
    </row>
    <row r="3" spans="1:34" ht="45" customHeight="1">
      <c r="A3" s="295"/>
      <c r="B3" s="298"/>
      <c r="C3" s="222" t="s">
        <v>348</v>
      </c>
      <c r="D3" s="223" t="s">
        <v>349</v>
      </c>
      <c r="E3" s="224" t="s">
        <v>350</v>
      </c>
      <c r="F3" s="225" t="s">
        <v>351</v>
      </c>
      <c r="G3" s="226" t="s">
        <v>352</v>
      </c>
      <c r="H3" s="227" t="s">
        <v>353</v>
      </c>
      <c r="I3" s="228" t="s">
        <v>354</v>
      </c>
      <c r="J3" s="229" t="s">
        <v>355</v>
      </c>
      <c r="K3" s="227" t="s">
        <v>349</v>
      </c>
      <c r="L3" s="230" t="s">
        <v>356</v>
      </c>
      <c r="M3" s="231" t="s">
        <v>352</v>
      </c>
      <c r="N3" s="227" t="s">
        <v>353</v>
      </c>
      <c r="O3" s="228" t="s">
        <v>357</v>
      </c>
      <c r="P3" s="229" t="s">
        <v>358</v>
      </c>
      <c r="Q3" s="227" t="s">
        <v>349</v>
      </c>
      <c r="R3" s="230" t="s">
        <v>359</v>
      </c>
      <c r="S3" s="231" t="s">
        <v>352</v>
      </c>
      <c r="T3" s="227" t="s">
        <v>353</v>
      </c>
      <c r="U3" s="228" t="s">
        <v>360</v>
      </c>
      <c r="V3" s="229" t="s">
        <v>361</v>
      </c>
      <c r="W3" s="227" t="s">
        <v>349</v>
      </c>
      <c r="X3" s="230" t="s">
        <v>362</v>
      </c>
      <c r="Y3" s="231" t="s">
        <v>352</v>
      </c>
      <c r="Z3" s="227" t="s">
        <v>353</v>
      </c>
      <c r="AA3" s="228" t="s">
        <v>363</v>
      </c>
      <c r="AB3" s="229" t="s">
        <v>364</v>
      </c>
      <c r="AC3" s="227" t="s">
        <v>349</v>
      </c>
      <c r="AD3" s="230" t="s">
        <v>365</v>
      </c>
      <c r="AE3" s="231" t="s">
        <v>352</v>
      </c>
      <c r="AF3" s="227" t="s">
        <v>353</v>
      </c>
      <c r="AG3" s="228" t="s">
        <v>366</v>
      </c>
      <c r="AH3" s="218"/>
    </row>
    <row r="4" spans="1:34" ht="18" customHeight="1">
      <c r="A4" s="232" t="s">
        <v>367</v>
      </c>
      <c r="B4" s="233">
        <v>8</v>
      </c>
      <c r="C4" s="234">
        <v>6400</v>
      </c>
      <c r="D4" s="235">
        <v>3200</v>
      </c>
      <c r="E4" s="236">
        <f>C4-D4</f>
        <v>3200</v>
      </c>
      <c r="F4" s="237">
        <v>3400</v>
      </c>
      <c r="G4" s="238">
        <f>C4+F4</f>
        <v>9800</v>
      </c>
      <c r="H4" s="239">
        <v>4000</v>
      </c>
      <c r="I4" s="240">
        <f>G4-H4</f>
        <v>5800</v>
      </c>
      <c r="J4" s="241">
        <v>5400</v>
      </c>
      <c r="K4" s="239">
        <v>2700</v>
      </c>
      <c r="L4" s="242">
        <f>J4-K4</f>
        <v>2700</v>
      </c>
      <c r="M4" s="243">
        <f>J4+F4</f>
        <v>8800</v>
      </c>
      <c r="N4" s="239">
        <v>4000</v>
      </c>
      <c r="O4" s="240">
        <f>M4-N4</f>
        <v>4800</v>
      </c>
      <c r="P4" s="241">
        <v>4600</v>
      </c>
      <c r="Q4" s="239">
        <v>2300</v>
      </c>
      <c r="R4" s="242">
        <f>P4-Q4</f>
        <v>2300</v>
      </c>
      <c r="S4" s="243">
        <f>P4+F4</f>
        <v>8000</v>
      </c>
      <c r="T4" s="239">
        <v>4000</v>
      </c>
      <c r="U4" s="240">
        <f>S4-T4</f>
        <v>4000</v>
      </c>
      <c r="V4" s="241">
        <v>4800</v>
      </c>
      <c r="W4" s="239">
        <v>2400</v>
      </c>
      <c r="X4" s="242">
        <f>V4-W4</f>
        <v>2400</v>
      </c>
      <c r="Y4" s="244">
        <f>V4+F4</f>
        <v>8200</v>
      </c>
      <c r="Z4" s="239">
        <v>4000</v>
      </c>
      <c r="AA4" s="240">
        <f>Y4-Z4</f>
        <v>4200</v>
      </c>
      <c r="AB4" s="241">
        <v>4800</v>
      </c>
      <c r="AC4" s="239">
        <v>2400</v>
      </c>
      <c r="AD4" s="242">
        <f>AB4-AC4</f>
        <v>2400</v>
      </c>
      <c r="AE4" s="244">
        <f>AB4+F4</f>
        <v>8200</v>
      </c>
      <c r="AF4" s="239">
        <v>4000</v>
      </c>
      <c r="AG4" s="240">
        <f>AE4-AF4</f>
        <v>4200</v>
      </c>
      <c r="AH4" s="218"/>
    </row>
    <row r="5" spans="1:34" ht="18" customHeight="1">
      <c r="A5" s="232" t="s">
        <v>368</v>
      </c>
      <c r="B5" s="233">
        <v>8</v>
      </c>
      <c r="C5" s="234">
        <v>8100</v>
      </c>
      <c r="D5" s="235">
        <v>4000</v>
      </c>
      <c r="E5" s="236">
        <f aca="true" t="shared" si="0" ref="E5:E16">C5-D5</f>
        <v>4100</v>
      </c>
      <c r="F5" s="237">
        <v>4200</v>
      </c>
      <c r="G5" s="238">
        <f aca="true" t="shared" si="1" ref="G5:G16">C5+F5</f>
        <v>12300</v>
      </c>
      <c r="H5" s="239">
        <v>4000</v>
      </c>
      <c r="I5" s="240">
        <f aca="true" t="shared" si="2" ref="I5:I16">G5-H5</f>
        <v>8300</v>
      </c>
      <c r="J5" s="241">
        <v>7000</v>
      </c>
      <c r="K5" s="239">
        <v>3500</v>
      </c>
      <c r="L5" s="242">
        <f aca="true" t="shared" si="3" ref="L5:L16">J5-K5</f>
        <v>3500</v>
      </c>
      <c r="M5" s="243">
        <f aca="true" t="shared" si="4" ref="M5:M16">J5+F5</f>
        <v>11200</v>
      </c>
      <c r="N5" s="239">
        <v>4000</v>
      </c>
      <c r="O5" s="240">
        <f aca="true" t="shared" si="5" ref="O5:O16">M5-N5</f>
        <v>7200</v>
      </c>
      <c r="P5" s="241">
        <v>6000</v>
      </c>
      <c r="Q5" s="239">
        <v>3000</v>
      </c>
      <c r="R5" s="242">
        <f aca="true" t="shared" si="6" ref="R5:R16">P5-Q5</f>
        <v>3000</v>
      </c>
      <c r="S5" s="243">
        <f aca="true" t="shared" si="7" ref="S5:S16">P5+F5</f>
        <v>10200</v>
      </c>
      <c r="T5" s="239">
        <v>4000</v>
      </c>
      <c r="U5" s="240">
        <f aca="true" t="shared" si="8" ref="U5:U16">S5-T5</f>
        <v>6200</v>
      </c>
      <c r="V5" s="241">
        <v>6000</v>
      </c>
      <c r="W5" s="239">
        <v>3000</v>
      </c>
      <c r="X5" s="242">
        <f aca="true" t="shared" si="9" ref="X5:X16">V5-W5</f>
        <v>3000</v>
      </c>
      <c r="Y5" s="244">
        <f aca="true" t="shared" si="10" ref="Y5:Y16">V5+F5</f>
        <v>10200</v>
      </c>
      <c r="Z5" s="239">
        <v>4000</v>
      </c>
      <c r="AA5" s="240">
        <f aca="true" t="shared" si="11" ref="AA5:AA16">Y5-Z5</f>
        <v>6200</v>
      </c>
      <c r="AB5" s="241">
        <v>5400</v>
      </c>
      <c r="AC5" s="239">
        <v>2700</v>
      </c>
      <c r="AD5" s="242">
        <f aca="true" t="shared" si="12" ref="AD5:AD16">AB5-AC5</f>
        <v>2700</v>
      </c>
      <c r="AE5" s="244">
        <f aca="true" t="shared" si="13" ref="AE5:AE16">AB5+F5</f>
        <v>9600</v>
      </c>
      <c r="AF5" s="239">
        <v>4000</v>
      </c>
      <c r="AG5" s="240">
        <f aca="true" t="shared" si="14" ref="AG5:AG16">AE5-AF5</f>
        <v>5600</v>
      </c>
      <c r="AH5" s="218"/>
    </row>
    <row r="6" spans="1:34" ht="18" customHeight="1">
      <c r="A6" s="232" t="s">
        <v>369</v>
      </c>
      <c r="B6" s="233">
        <v>8</v>
      </c>
      <c r="C6" s="234">
        <v>8100</v>
      </c>
      <c r="D6" s="235">
        <v>4000</v>
      </c>
      <c r="E6" s="236">
        <f t="shared" si="0"/>
        <v>4100</v>
      </c>
      <c r="F6" s="237">
        <v>4200</v>
      </c>
      <c r="G6" s="238">
        <f t="shared" si="1"/>
        <v>12300</v>
      </c>
      <c r="H6" s="239">
        <v>4000</v>
      </c>
      <c r="I6" s="240">
        <f t="shared" si="2"/>
        <v>8300</v>
      </c>
      <c r="J6" s="241">
        <v>7000</v>
      </c>
      <c r="K6" s="239">
        <v>3500</v>
      </c>
      <c r="L6" s="242">
        <f t="shared" si="3"/>
        <v>3500</v>
      </c>
      <c r="M6" s="243">
        <f t="shared" si="4"/>
        <v>11200</v>
      </c>
      <c r="N6" s="239">
        <v>4000</v>
      </c>
      <c r="O6" s="240">
        <f t="shared" si="5"/>
        <v>7200</v>
      </c>
      <c r="P6" s="241">
        <v>6000</v>
      </c>
      <c r="Q6" s="239">
        <v>3000</v>
      </c>
      <c r="R6" s="242">
        <f t="shared" si="6"/>
        <v>3000</v>
      </c>
      <c r="S6" s="243">
        <f t="shared" si="7"/>
        <v>10200</v>
      </c>
      <c r="T6" s="239">
        <v>4000</v>
      </c>
      <c r="U6" s="240">
        <f t="shared" si="8"/>
        <v>6200</v>
      </c>
      <c r="V6" s="241">
        <v>6000</v>
      </c>
      <c r="W6" s="239">
        <v>3000</v>
      </c>
      <c r="X6" s="242">
        <f t="shared" si="9"/>
        <v>3000</v>
      </c>
      <c r="Y6" s="244">
        <f t="shared" si="10"/>
        <v>10200</v>
      </c>
      <c r="Z6" s="239">
        <v>4000</v>
      </c>
      <c r="AA6" s="240">
        <f t="shared" si="11"/>
        <v>6200</v>
      </c>
      <c r="AB6" s="241">
        <v>7000</v>
      </c>
      <c r="AC6" s="239">
        <v>3500</v>
      </c>
      <c r="AD6" s="242">
        <f t="shared" si="12"/>
        <v>3500</v>
      </c>
      <c r="AE6" s="244">
        <f t="shared" si="13"/>
        <v>11200</v>
      </c>
      <c r="AF6" s="239">
        <v>4000</v>
      </c>
      <c r="AG6" s="240">
        <f t="shared" si="14"/>
        <v>7200</v>
      </c>
      <c r="AH6" s="218"/>
    </row>
    <row r="7" spans="1:34" ht="18" customHeight="1">
      <c r="A7" s="232" t="s">
        <v>370</v>
      </c>
      <c r="B7" s="233">
        <v>8</v>
      </c>
      <c r="C7" s="234">
        <v>9800</v>
      </c>
      <c r="D7" s="235">
        <v>4000</v>
      </c>
      <c r="E7" s="236">
        <f t="shared" si="0"/>
        <v>5800</v>
      </c>
      <c r="F7" s="237">
        <v>4200</v>
      </c>
      <c r="G7" s="238">
        <f t="shared" si="1"/>
        <v>14000</v>
      </c>
      <c r="H7" s="239">
        <v>4000</v>
      </c>
      <c r="I7" s="240">
        <f t="shared" si="2"/>
        <v>10000</v>
      </c>
      <c r="J7" s="241">
        <v>8000</v>
      </c>
      <c r="K7" s="239">
        <v>4000</v>
      </c>
      <c r="L7" s="242">
        <f t="shared" si="3"/>
        <v>4000</v>
      </c>
      <c r="M7" s="243">
        <f t="shared" si="4"/>
        <v>12200</v>
      </c>
      <c r="N7" s="239">
        <v>4000</v>
      </c>
      <c r="O7" s="240">
        <f t="shared" si="5"/>
        <v>8200</v>
      </c>
      <c r="P7" s="241">
        <v>6600</v>
      </c>
      <c r="Q7" s="239">
        <v>3300</v>
      </c>
      <c r="R7" s="242">
        <f t="shared" si="6"/>
        <v>3300</v>
      </c>
      <c r="S7" s="243">
        <f t="shared" si="7"/>
        <v>10800</v>
      </c>
      <c r="T7" s="239">
        <v>4000</v>
      </c>
      <c r="U7" s="240">
        <f t="shared" si="8"/>
        <v>6800</v>
      </c>
      <c r="V7" s="241">
        <v>7000</v>
      </c>
      <c r="W7" s="239">
        <v>3500</v>
      </c>
      <c r="X7" s="242">
        <f t="shared" si="9"/>
        <v>3500</v>
      </c>
      <c r="Y7" s="244">
        <f t="shared" si="10"/>
        <v>11200</v>
      </c>
      <c r="Z7" s="239">
        <v>4000</v>
      </c>
      <c r="AA7" s="240">
        <f t="shared" si="11"/>
        <v>7200</v>
      </c>
      <c r="AB7" s="241">
        <v>8000</v>
      </c>
      <c r="AC7" s="239">
        <v>4000</v>
      </c>
      <c r="AD7" s="242">
        <f t="shared" si="12"/>
        <v>4000</v>
      </c>
      <c r="AE7" s="244">
        <f t="shared" si="13"/>
        <v>12200</v>
      </c>
      <c r="AF7" s="239">
        <v>4000</v>
      </c>
      <c r="AG7" s="240">
        <f t="shared" si="14"/>
        <v>8200</v>
      </c>
      <c r="AH7" s="218"/>
    </row>
    <row r="8" spans="1:34" ht="18" customHeight="1">
      <c r="A8" s="232" t="s">
        <v>371</v>
      </c>
      <c r="B8" s="233">
        <v>8</v>
      </c>
      <c r="C8" s="234">
        <v>11200</v>
      </c>
      <c r="D8" s="235">
        <v>4000</v>
      </c>
      <c r="E8" s="236">
        <f t="shared" si="0"/>
        <v>7200</v>
      </c>
      <c r="F8" s="237">
        <v>4200</v>
      </c>
      <c r="G8" s="238">
        <f t="shared" si="1"/>
        <v>15400</v>
      </c>
      <c r="H8" s="239">
        <v>4000</v>
      </c>
      <c r="I8" s="240">
        <f t="shared" si="2"/>
        <v>11400</v>
      </c>
      <c r="J8" s="241">
        <v>8800</v>
      </c>
      <c r="K8" s="239">
        <v>4000</v>
      </c>
      <c r="L8" s="242">
        <f t="shared" si="3"/>
        <v>4800</v>
      </c>
      <c r="M8" s="243">
        <f t="shared" si="4"/>
        <v>13000</v>
      </c>
      <c r="N8" s="239">
        <v>4000</v>
      </c>
      <c r="O8" s="240">
        <f t="shared" si="5"/>
        <v>9000</v>
      </c>
      <c r="P8" s="241">
        <v>7400</v>
      </c>
      <c r="Q8" s="239">
        <v>3700</v>
      </c>
      <c r="R8" s="242">
        <f t="shared" si="6"/>
        <v>3700</v>
      </c>
      <c r="S8" s="243">
        <f t="shared" si="7"/>
        <v>11600</v>
      </c>
      <c r="T8" s="239">
        <v>4000</v>
      </c>
      <c r="U8" s="240">
        <f t="shared" si="8"/>
        <v>7600</v>
      </c>
      <c r="V8" s="241">
        <v>7800</v>
      </c>
      <c r="W8" s="239">
        <v>3900</v>
      </c>
      <c r="X8" s="242">
        <f t="shared" si="9"/>
        <v>3900</v>
      </c>
      <c r="Y8" s="244">
        <f t="shared" si="10"/>
        <v>12000</v>
      </c>
      <c r="Z8" s="239">
        <v>4000</v>
      </c>
      <c r="AA8" s="240">
        <f t="shared" si="11"/>
        <v>8000</v>
      </c>
      <c r="AB8" s="241">
        <v>9000</v>
      </c>
      <c r="AC8" s="239">
        <v>4000</v>
      </c>
      <c r="AD8" s="242">
        <f t="shared" si="12"/>
        <v>5000</v>
      </c>
      <c r="AE8" s="244">
        <f t="shared" si="13"/>
        <v>13200</v>
      </c>
      <c r="AF8" s="239">
        <v>4000</v>
      </c>
      <c r="AG8" s="240">
        <f t="shared" si="14"/>
        <v>9200</v>
      </c>
      <c r="AH8" s="218"/>
    </row>
    <row r="9" spans="1:34" ht="18" customHeight="1">
      <c r="A9" s="232" t="s">
        <v>372</v>
      </c>
      <c r="B9" s="233">
        <v>8</v>
      </c>
      <c r="C9" s="234">
        <v>11200</v>
      </c>
      <c r="D9" s="235">
        <v>4000</v>
      </c>
      <c r="E9" s="236">
        <f t="shared" si="0"/>
        <v>7200</v>
      </c>
      <c r="F9" s="237">
        <v>4200</v>
      </c>
      <c r="G9" s="238">
        <f t="shared" si="1"/>
        <v>15400</v>
      </c>
      <c r="H9" s="239">
        <v>4000</v>
      </c>
      <c r="I9" s="240">
        <f t="shared" si="2"/>
        <v>11400</v>
      </c>
      <c r="J9" s="241">
        <v>8800</v>
      </c>
      <c r="K9" s="239">
        <v>4000</v>
      </c>
      <c r="L9" s="242">
        <f t="shared" si="3"/>
        <v>4800</v>
      </c>
      <c r="M9" s="243">
        <f t="shared" si="4"/>
        <v>13000</v>
      </c>
      <c r="N9" s="239">
        <v>4000</v>
      </c>
      <c r="O9" s="240">
        <f t="shared" si="5"/>
        <v>9000</v>
      </c>
      <c r="P9" s="241">
        <v>7400</v>
      </c>
      <c r="Q9" s="239">
        <v>3700</v>
      </c>
      <c r="R9" s="242">
        <f t="shared" si="6"/>
        <v>3700</v>
      </c>
      <c r="S9" s="243">
        <f t="shared" si="7"/>
        <v>11600</v>
      </c>
      <c r="T9" s="239">
        <v>4000</v>
      </c>
      <c r="U9" s="240">
        <f t="shared" si="8"/>
        <v>7600</v>
      </c>
      <c r="V9" s="241">
        <v>7800</v>
      </c>
      <c r="W9" s="239">
        <v>3900</v>
      </c>
      <c r="X9" s="242">
        <f t="shared" si="9"/>
        <v>3900</v>
      </c>
      <c r="Y9" s="244">
        <f t="shared" si="10"/>
        <v>12000</v>
      </c>
      <c r="Z9" s="239">
        <v>4000</v>
      </c>
      <c r="AA9" s="240">
        <f t="shared" si="11"/>
        <v>8000</v>
      </c>
      <c r="AB9" s="241">
        <v>9000</v>
      </c>
      <c r="AC9" s="239">
        <v>4000</v>
      </c>
      <c r="AD9" s="242">
        <f t="shared" si="12"/>
        <v>5000</v>
      </c>
      <c r="AE9" s="244">
        <f t="shared" si="13"/>
        <v>13200</v>
      </c>
      <c r="AF9" s="239">
        <v>4000</v>
      </c>
      <c r="AG9" s="240">
        <f t="shared" si="14"/>
        <v>9200</v>
      </c>
      <c r="AH9" s="218"/>
    </row>
    <row r="10" spans="1:34" ht="18" customHeight="1">
      <c r="A10" s="232" t="s">
        <v>373</v>
      </c>
      <c r="B10" s="233">
        <v>8</v>
      </c>
      <c r="C10" s="234">
        <v>11200</v>
      </c>
      <c r="D10" s="235">
        <v>4000</v>
      </c>
      <c r="E10" s="236">
        <f t="shared" si="0"/>
        <v>7200</v>
      </c>
      <c r="F10" s="237">
        <v>4200</v>
      </c>
      <c r="G10" s="238">
        <f t="shared" si="1"/>
        <v>15400</v>
      </c>
      <c r="H10" s="239">
        <v>4000</v>
      </c>
      <c r="I10" s="240">
        <f t="shared" si="2"/>
        <v>11400</v>
      </c>
      <c r="J10" s="241">
        <v>8800</v>
      </c>
      <c r="K10" s="239">
        <v>4000</v>
      </c>
      <c r="L10" s="242">
        <f t="shared" si="3"/>
        <v>4800</v>
      </c>
      <c r="M10" s="243">
        <f t="shared" si="4"/>
        <v>13000</v>
      </c>
      <c r="N10" s="239">
        <v>4000</v>
      </c>
      <c r="O10" s="240">
        <f t="shared" si="5"/>
        <v>9000</v>
      </c>
      <c r="P10" s="241">
        <v>7400</v>
      </c>
      <c r="Q10" s="239">
        <v>3700</v>
      </c>
      <c r="R10" s="242">
        <f t="shared" si="6"/>
        <v>3700</v>
      </c>
      <c r="S10" s="243">
        <f t="shared" si="7"/>
        <v>11600</v>
      </c>
      <c r="T10" s="239">
        <v>4000</v>
      </c>
      <c r="U10" s="240">
        <f t="shared" si="8"/>
        <v>7600</v>
      </c>
      <c r="V10" s="241">
        <v>7800</v>
      </c>
      <c r="W10" s="239">
        <v>3900</v>
      </c>
      <c r="X10" s="242">
        <f t="shared" si="9"/>
        <v>3900</v>
      </c>
      <c r="Y10" s="244">
        <f t="shared" si="10"/>
        <v>12000</v>
      </c>
      <c r="Z10" s="239">
        <v>4000</v>
      </c>
      <c r="AA10" s="240">
        <f t="shared" si="11"/>
        <v>8000</v>
      </c>
      <c r="AB10" s="241">
        <v>9000</v>
      </c>
      <c r="AC10" s="239">
        <v>4000</v>
      </c>
      <c r="AD10" s="242">
        <f t="shared" si="12"/>
        <v>5000</v>
      </c>
      <c r="AE10" s="244">
        <f t="shared" si="13"/>
        <v>13200</v>
      </c>
      <c r="AF10" s="239">
        <v>4000</v>
      </c>
      <c r="AG10" s="240">
        <f t="shared" si="14"/>
        <v>9200</v>
      </c>
      <c r="AH10" s="218"/>
    </row>
    <row r="11" spans="1:34" ht="18" customHeight="1">
      <c r="A11" s="232" t="s">
        <v>374</v>
      </c>
      <c r="B11" s="233">
        <v>8</v>
      </c>
      <c r="C11" s="234">
        <v>11200</v>
      </c>
      <c r="D11" s="235">
        <v>4000</v>
      </c>
      <c r="E11" s="236">
        <f t="shared" si="0"/>
        <v>7200</v>
      </c>
      <c r="F11" s="237">
        <v>4200</v>
      </c>
      <c r="G11" s="238">
        <f t="shared" si="1"/>
        <v>15400</v>
      </c>
      <c r="H11" s="239">
        <v>4000</v>
      </c>
      <c r="I11" s="240">
        <f t="shared" si="2"/>
        <v>11400</v>
      </c>
      <c r="J11" s="241">
        <v>8800</v>
      </c>
      <c r="K11" s="239">
        <v>4000</v>
      </c>
      <c r="L11" s="242">
        <f t="shared" si="3"/>
        <v>4800</v>
      </c>
      <c r="M11" s="243">
        <f t="shared" si="4"/>
        <v>13000</v>
      </c>
      <c r="N11" s="239">
        <v>4000</v>
      </c>
      <c r="O11" s="240">
        <f t="shared" si="5"/>
        <v>9000</v>
      </c>
      <c r="P11" s="241">
        <v>7400</v>
      </c>
      <c r="Q11" s="239">
        <v>3700</v>
      </c>
      <c r="R11" s="242">
        <f t="shared" si="6"/>
        <v>3700</v>
      </c>
      <c r="S11" s="243">
        <f t="shared" si="7"/>
        <v>11600</v>
      </c>
      <c r="T11" s="239">
        <v>4000</v>
      </c>
      <c r="U11" s="240">
        <f t="shared" si="8"/>
        <v>7600</v>
      </c>
      <c r="V11" s="241">
        <v>7800</v>
      </c>
      <c r="W11" s="239">
        <v>3900</v>
      </c>
      <c r="X11" s="242">
        <f t="shared" si="9"/>
        <v>3900</v>
      </c>
      <c r="Y11" s="244">
        <f t="shared" si="10"/>
        <v>12000</v>
      </c>
      <c r="Z11" s="239">
        <v>4000</v>
      </c>
      <c r="AA11" s="240">
        <f t="shared" si="11"/>
        <v>8000</v>
      </c>
      <c r="AB11" s="241">
        <v>9000</v>
      </c>
      <c r="AC11" s="239">
        <v>4000</v>
      </c>
      <c r="AD11" s="242">
        <f t="shared" si="12"/>
        <v>5000</v>
      </c>
      <c r="AE11" s="244">
        <f t="shared" si="13"/>
        <v>13200</v>
      </c>
      <c r="AF11" s="239">
        <v>4000</v>
      </c>
      <c r="AG11" s="240">
        <f t="shared" si="14"/>
        <v>9200</v>
      </c>
      <c r="AH11" s="218"/>
    </row>
    <row r="12" spans="1:34" ht="18" customHeight="1">
      <c r="A12" s="232" t="s">
        <v>375</v>
      </c>
      <c r="B12" s="233">
        <v>8</v>
      </c>
      <c r="C12" s="234">
        <v>11200</v>
      </c>
      <c r="D12" s="235">
        <v>4000</v>
      </c>
      <c r="E12" s="236">
        <f t="shared" si="0"/>
        <v>7200</v>
      </c>
      <c r="F12" s="237">
        <v>4200</v>
      </c>
      <c r="G12" s="238">
        <f t="shared" si="1"/>
        <v>15400</v>
      </c>
      <c r="H12" s="239">
        <v>4000</v>
      </c>
      <c r="I12" s="240">
        <f t="shared" si="2"/>
        <v>11400</v>
      </c>
      <c r="J12" s="241">
        <v>8800</v>
      </c>
      <c r="K12" s="239">
        <v>4000</v>
      </c>
      <c r="L12" s="242">
        <f t="shared" si="3"/>
        <v>4800</v>
      </c>
      <c r="M12" s="243">
        <f t="shared" si="4"/>
        <v>13000</v>
      </c>
      <c r="N12" s="239">
        <v>4000</v>
      </c>
      <c r="O12" s="240">
        <f t="shared" si="5"/>
        <v>9000</v>
      </c>
      <c r="P12" s="241">
        <v>7400</v>
      </c>
      <c r="Q12" s="239">
        <v>3700</v>
      </c>
      <c r="R12" s="242">
        <f t="shared" si="6"/>
        <v>3700</v>
      </c>
      <c r="S12" s="243">
        <f t="shared" si="7"/>
        <v>11600</v>
      </c>
      <c r="T12" s="239">
        <v>4000</v>
      </c>
      <c r="U12" s="240">
        <f t="shared" si="8"/>
        <v>7600</v>
      </c>
      <c r="V12" s="241">
        <v>7800</v>
      </c>
      <c r="W12" s="239">
        <v>3900</v>
      </c>
      <c r="X12" s="242">
        <f t="shared" si="9"/>
        <v>3900</v>
      </c>
      <c r="Y12" s="244">
        <f t="shared" si="10"/>
        <v>12000</v>
      </c>
      <c r="Z12" s="239">
        <v>4000</v>
      </c>
      <c r="AA12" s="240">
        <f t="shared" si="11"/>
        <v>8000</v>
      </c>
      <c r="AB12" s="241">
        <v>9000</v>
      </c>
      <c r="AC12" s="239">
        <v>4000</v>
      </c>
      <c r="AD12" s="242">
        <f t="shared" si="12"/>
        <v>5000</v>
      </c>
      <c r="AE12" s="244">
        <f t="shared" si="13"/>
        <v>13200</v>
      </c>
      <c r="AF12" s="239">
        <v>4000</v>
      </c>
      <c r="AG12" s="240">
        <f t="shared" si="14"/>
        <v>9200</v>
      </c>
      <c r="AH12" s="218"/>
    </row>
    <row r="13" spans="1:34" ht="18" customHeight="1">
      <c r="A13" s="232" t="s">
        <v>376</v>
      </c>
      <c r="B13" s="233">
        <v>8</v>
      </c>
      <c r="C13" s="234">
        <v>9800</v>
      </c>
      <c r="D13" s="235">
        <v>4000</v>
      </c>
      <c r="E13" s="236">
        <f t="shared" si="0"/>
        <v>5800</v>
      </c>
      <c r="F13" s="237">
        <v>4200</v>
      </c>
      <c r="G13" s="238">
        <f t="shared" si="1"/>
        <v>14000</v>
      </c>
      <c r="H13" s="239">
        <v>4000</v>
      </c>
      <c r="I13" s="240">
        <f t="shared" si="2"/>
        <v>10000</v>
      </c>
      <c r="J13" s="241">
        <v>8000</v>
      </c>
      <c r="K13" s="239">
        <v>4000</v>
      </c>
      <c r="L13" s="242">
        <f t="shared" si="3"/>
        <v>4000</v>
      </c>
      <c r="M13" s="243">
        <f t="shared" si="4"/>
        <v>12200</v>
      </c>
      <c r="N13" s="239">
        <v>4000</v>
      </c>
      <c r="O13" s="240">
        <f t="shared" si="5"/>
        <v>8200</v>
      </c>
      <c r="P13" s="241">
        <v>6600</v>
      </c>
      <c r="Q13" s="239">
        <v>3300</v>
      </c>
      <c r="R13" s="242">
        <f t="shared" si="6"/>
        <v>3300</v>
      </c>
      <c r="S13" s="243">
        <f t="shared" si="7"/>
        <v>10800</v>
      </c>
      <c r="T13" s="239">
        <v>4000</v>
      </c>
      <c r="U13" s="240">
        <f t="shared" si="8"/>
        <v>6800</v>
      </c>
      <c r="V13" s="241">
        <v>7000</v>
      </c>
      <c r="W13" s="239">
        <v>3500</v>
      </c>
      <c r="X13" s="242">
        <f t="shared" si="9"/>
        <v>3500</v>
      </c>
      <c r="Y13" s="244">
        <f t="shared" si="10"/>
        <v>11200</v>
      </c>
      <c r="Z13" s="239">
        <v>4000</v>
      </c>
      <c r="AA13" s="240">
        <f t="shared" si="11"/>
        <v>7200</v>
      </c>
      <c r="AB13" s="241">
        <v>8000</v>
      </c>
      <c r="AC13" s="239">
        <v>4000</v>
      </c>
      <c r="AD13" s="242">
        <f t="shared" si="12"/>
        <v>4000</v>
      </c>
      <c r="AE13" s="244">
        <f t="shared" si="13"/>
        <v>12200</v>
      </c>
      <c r="AF13" s="239">
        <v>4000</v>
      </c>
      <c r="AG13" s="240">
        <f t="shared" si="14"/>
        <v>8200</v>
      </c>
      <c r="AH13" s="218"/>
    </row>
    <row r="14" spans="1:34" ht="18" customHeight="1">
      <c r="A14" s="232" t="s">
        <v>377</v>
      </c>
      <c r="B14" s="233">
        <v>8</v>
      </c>
      <c r="C14" s="234">
        <v>8100</v>
      </c>
      <c r="D14" s="235">
        <v>4000</v>
      </c>
      <c r="E14" s="236">
        <f t="shared" si="0"/>
        <v>4100</v>
      </c>
      <c r="F14" s="237">
        <v>4200</v>
      </c>
      <c r="G14" s="238">
        <f t="shared" si="1"/>
        <v>12300</v>
      </c>
      <c r="H14" s="239">
        <v>4000</v>
      </c>
      <c r="I14" s="240">
        <f t="shared" si="2"/>
        <v>8300</v>
      </c>
      <c r="J14" s="241">
        <v>7000</v>
      </c>
      <c r="K14" s="239">
        <v>3500</v>
      </c>
      <c r="L14" s="242">
        <f t="shared" si="3"/>
        <v>3500</v>
      </c>
      <c r="M14" s="243">
        <f t="shared" si="4"/>
        <v>11200</v>
      </c>
      <c r="N14" s="239">
        <v>4000</v>
      </c>
      <c r="O14" s="240">
        <f t="shared" si="5"/>
        <v>7200</v>
      </c>
      <c r="P14" s="241">
        <v>6000</v>
      </c>
      <c r="Q14" s="239">
        <v>3000</v>
      </c>
      <c r="R14" s="242">
        <f t="shared" si="6"/>
        <v>3000</v>
      </c>
      <c r="S14" s="243">
        <f t="shared" si="7"/>
        <v>10200</v>
      </c>
      <c r="T14" s="239">
        <v>4000</v>
      </c>
      <c r="U14" s="240">
        <f t="shared" si="8"/>
        <v>6200</v>
      </c>
      <c r="V14" s="241">
        <v>6000</v>
      </c>
      <c r="W14" s="239">
        <v>3000</v>
      </c>
      <c r="X14" s="242">
        <f t="shared" si="9"/>
        <v>3000</v>
      </c>
      <c r="Y14" s="244">
        <f t="shared" si="10"/>
        <v>10200</v>
      </c>
      <c r="Z14" s="239">
        <v>4000</v>
      </c>
      <c r="AA14" s="240">
        <f t="shared" si="11"/>
        <v>6200</v>
      </c>
      <c r="AB14" s="241">
        <v>7600</v>
      </c>
      <c r="AC14" s="239">
        <v>3800</v>
      </c>
      <c r="AD14" s="242">
        <f t="shared" si="12"/>
        <v>3800</v>
      </c>
      <c r="AE14" s="244">
        <f t="shared" si="13"/>
        <v>11800</v>
      </c>
      <c r="AF14" s="239">
        <v>4000</v>
      </c>
      <c r="AG14" s="240">
        <f t="shared" si="14"/>
        <v>7800</v>
      </c>
      <c r="AH14" s="218"/>
    </row>
    <row r="15" spans="1:34" ht="18" customHeight="1">
      <c r="A15" s="232" t="s">
        <v>378</v>
      </c>
      <c r="B15" s="233">
        <v>8</v>
      </c>
      <c r="C15" s="234">
        <v>6400</v>
      </c>
      <c r="D15" s="235">
        <v>3200</v>
      </c>
      <c r="E15" s="236">
        <f t="shared" si="0"/>
        <v>3200</v>
      </c>
      <c r="F15" s="237">
        <v>4200</v>
      </c>
      <c r="G15" s="238">
        <f t="shared" si="1"/>
        <v>10600</v>
      </c>
      <c r="H15" s="239">
        <v>4000</v>
      </c>
      <c r="I15" s="240">
        <f t="shared" si="2"/>
        <v>6600</v>
      </c>
      <c r="J15" s="241">
        <v>5400</v>
      </c>
      <c r="K15" s="239">
        <v>2700</v>
      </c>
      <c r="L15" s="242">
        <f t="shared" si="3"/>
        <v>2700</v>
      </c>
      <c r="M15" s="243">
        <f t="shared" si="4"/>
        <v>9600</v>
      </c>
      <c r="N15" s="239">
        <v>4000</v>
      </c>
      <c r="O15" s="240">
        <f t="shared" si="5"/>
        <v>5600</v>
      </c>
      <c r="P15" s="241">
        <v>4600</v>
      </c>
      <c r="Q15" s="239">
        <v>2300</v>
      </c>
      <c r="R15" s="242">
        <f t="shared" si="6"/>
        <v>2300</v>
      </c>
      <c r="S15" s="243">
        <f t="shared" si="7"/>
        <v>8800</v>
      </c>
      <c r="T15" s="239">
        <v>4000</v>
      </c>
      <c r="U15" s="240">
        <f t="shared" si="8"/>
        <v>4800</v>
      </c>
      <c r="V15" s="241">
        <v>4800</v>
      </c>
      <c r="W15" s="239">
        <v>2400</v>
      </c>
      <c r="X15" s="242">
        <f t="shared" si="9"/>
        <v>2400</v>
      </c>
      <c r="Y15" s="244">
        <f t="shared" si="10"/>
        <v>9000</v>
      </c>
      <c r="Z15" s="239">
        <v>4000</v>
      </c>
      <c r="AA15" s="240">
        <f t="shared" si="11"/>
        <v>5000</v>
      </c>
      <c r="AB15" s="241">
        <v>5400</v>
      </c>
      <c r="AC15" s="239">
        <v>2700</v>
      </c>
      <c r="AD15" s="242">
        <f t="shared" si="12"/>
        <v>2700</v>
      </c>
      <c r="AE15" s="244">
        <f t="shared" si="13"/>
        <v>9600</v>
      </c>
      <c r="AF15" s="239">
        <v>4000</v>
      </c>
      <c r="AG15" s="240">
        <f t="shared" si="14"/>
        <v>5600</v>
      </c>
      <c r="AH15" s="218"/>
    </row>
    <row r="16" spans="1:34" ht="18" customHeight="1" thickBot="1">
      <c r="A16" s="245" t="s">
        <v>379</v>
      </c>
      <c r="B16" s="246">
        <v>8</v>
      </c>
      <c r="C16" s="247">
        <v>4600</v>
      </c>
      <c r="D16" s="248">
        <v>2300</v>
      </c>
      <c r="E16" s="249">
        <f t="shared" si="0"/>
        <v>2300</v>
      </c>
      <c r="F16" s="250">
        <v>3400</v>
      </c>
      <c r="G16" s="251">
        <f t="shared" si="1"/>
        <v>8000</v>
      </c>
      <c r="H16" s="252">
        <v>4000</v>
      </c>
      <c r="I16" s="253">
        <f t="shared" si="2"/>
        <v>4000</v>
      </c>
      <c r="J16" s="254">
        <v>3800</v>
      </c>
      <c r="K16" s="252">
        <v>1900</v>
      </c>
      <c r="L16" s="255">
        <f t="shared" si="3"/>
        <v>1900</v>
      </c>
      <c r="M16" s="256">
        <f t="shared" si="4"/>
        <v>7200</v>
      </c>
      <c r="N16" s="252">
        <v>3600</v>
      </c>
      <c r="O16" s="253">
        <f t="shared" si="5"/>
        <v>3600</v>
      </c>
      <c r="P16" s="254">
        <v>3200</v>
      </c>
      <c r="Q16" s="252">
        <v>1600</v>
      </c>
      <c r="R16" s="255">
        <f t="shared" si="6"/>
        <v>1600</v>
      </c>
      <c r="S16" s="256">
        <f t="shared" si="7"/>
        <v>6600</v>
      </c>
      <c r="T16" s="252">
        <v>3300</v>
      </c>
      <c r="U16" s="253">
        <f t="shared" si="8"/>
        <v>3300</v>
      </c>
      <c r="V16" s="254">
        <v>3200</v>
      </c>
      <c r="W16" s="252">
        <v>1600</v>
      </c>
      <c r="X16" s="255">
        <f t="shared" si="9"/>
        <v>1600</v>
      </c>
      <c r="Y16" s="257">
        <f t="shared" si="10"/>
        <v>6600</v>
      </c>
      <c r="Z16" s="252">
        <v>3300</v>
      </c>
      <c r="AA16" s="253">
        <f t="shared" si="11"/>
        <v>3300</v>
      </c>
      <c r="AB16" s="254">
        <v>4800</v>
      </c>
      <c r="AC16" s="252">
        <v>2400</v>
      </c>
      <c r="AD16" s="242">
        <f t="shared" si="12"/>
        <v>2400</v>
      </c>
      <c r="AE16" s="257">
        <f t="shared" si="13"/>
        <v>8200</v>
      </c>
      <c r="AF16" s="252">
        <v>4000</v>
      </c>
      <c r="AG16" s="253">
        <f t="shared" si="14"/>
        <v>4200</v>
      </c>
      <c r="AH16" s="218"/>
    </row>
  </sheetData>
  <sheetProtection/>
  <mergeCells count="11">
    <mergeCell ref="C1:I1"/>
    <mergeCell ref="J1:O1"/>
    <mergeCell ref="P1:U1"/>
    <mergeCell ref="V1:AA1"/>
    <mergeCell ref="AB1:AG1"/>
    <mergeCell ref="AB2:AG2"/>
    <mergeCell ref="A1:A3"/>
    <mergeCell ref="B1:B3"/>
    <mergeCell ref="J2:O2"/>
    <mergeCell ref="P2:U2"/>
    <mergeCell ref="V2:AA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Jisova</dc:creator>
  <cp:keywords/>
  <dc:description/>
  <cp:lastModifiedBy>Dolejšová Jitka, Bc.</cp:lastModifiedBy>
  <cp:lastPrinted>2014-01-15T13:37:23Z</cp:lastPrinted>
  <dcterms:created xsi:type="dcterms:W3CDTF">2010-07-26T10:36:14Z</dcterms:created>
  <dcterms:modified xsi:type="dcterms:W3CDTF">2014-01-20T08:32:51Z</dcterms:modified>
  <cp:category/>
  <cp:version/>
  <cp:contentType/>
  <cp:contentStatus/>
</cp:coreProperties>
</file>